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LIENT FILES\Dunecht\Sunhoney Farm\Application Pack\"/>
    </mc:Choice>
  </mc:AlternateContent>
  <xr:revisionPtr revIDLastSave="0" documentId="13_ncr:1_{1D4AB01D-2502-41C6-B4CA-93B42FC61390}" xr6:coauthVersionLast="47" xr6:coauthVersionMax="47" xr10:uidLastSave="{00000000-0000-0000-0000-000000000000}"/>
  <bookViews>
    <workbookView xWindow="-120" yWindow="-120" windowWidth="29040" windowHeight="15720" activeTab="6" xr2:uid="{B7753A72-596D-4F33-8DD8-DDF88D219804}"/>
  </bookViews>
  <sheets>
    <sheet name="Enterprise 1" sheetId="9" r:id="rId1"/>
    <sheet name="Enterprise 2" sheetId="12" r:id="rId2"/>
    <sheet name="Enterprise 3" sheetId="11" r:id="rId3"/>
    <sheet name="Fixed Costs" sheetId="7" r:id="rId4"/>
    <sheet name="Enterprise 4" sheetId="10" r:id="rId5"/>
    <sheet name="PROFIT SUMMARY" sheetId="13" r:id="rId6"/>
    <sheet name="Cashflow" sheetId="15" r:id="rId7"/>
  </sheets>
  <externalReferences>
    <externalReference r:id="rId8"/>
  </externalReferences>
  <definedNames>
    <definedName name="\a">#N/A</definedName>
    <definedName name="\g">#N/A</definedName>
    <definedName name="Cashflow">#REF!</definedName>
    <definedName name="Ewe_Flock">'[1]G Temp'!#REF!</definedName>
    <definedName name="Farms">#N/A</definedName>
    <definedName name="Finished_lambs">'[1]G Temp'!#REF!</definedName>
    <definedName name="Grass_Cutting">'[1]G Temp'!#REF!</definedName>
    <definedName name="NewFMA">#N/A</definedName>
    <definedName name="Permanent_grass">'[1]G Temp'!#REF!</definedName>
    <definedName name="_xlnm.Print_Area" localSheetId="6">Cashflow!$A$1:$P$118</definedName>
    <definedName name="_xlnm.Print_Area" localSheetId="0">'Enterprise 1'!$A$1:$J$45</definedName>
    <definedName name="_xlnm.Print_Area" localSheetId="1">'Enterprise 2'!$A$1:$J$45</definedName>
    <definedName name="_xlnm.Print_Area" localSheetId="2">'Enterprise 3'!$A$1:$J$43</definedName>
    <definedName name="_xlnm.Print_Area" localSheetId="4">'Enterprise 4'!$A$1:$J$43</definedName>
    <definedName name="_xlnm.Print_Area" localSheetId="3">'Fixed Costs'!$A$1:$G$51</definedName>
    <definedName name="_xlnm.Print_Area" localSheetId="5">'PROFIT SUMMARY'!$A$1:$L$52</definedName>
    <definedName name="Rough_Grazing">'[1]G Temp'!#REF!</definedName>
    <definedName name="Type">#N/A</definedName>
    <definedName name="Winter_cattle">'[1]G Temp'!#REF!</definedName>
    <definedName name="wrn.Gkf._.Fma._.Bgt._.2004." hidden="1">{#N/A,#N/A,FALSE,"Cash Flow";#N/A,#N/A,FALSE,"DebtCred";#N/A,#N/A,FALSE,"Valn";#N/A,#N/A,FALSE,"Depr_Ten";#N/A,#N/A,FALSE,"SAP";#N/A,#N/A,FALSE,"FMA";#N/A,#N/A,FALSE,"Trade";#N/A,#N/A,FALSE,"Profit";#N/A,#N/A,FALSE,"FMA Res";#N/A,#N/A,FALSE,"FMA 5";#N/A,#N/A,FALSE,"MOE"}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5" l="1"/>
  <c r="C126" i="15" s="1"/>
  <c r="P124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P115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B105" i="15"/>
  <c r="N103" i="15"/>
  <c r="M103" i="15"/>
  <c r="M105" i="15" s="1"/>
  <c r="L103" i="15"/>
  <c r="K103" i="15"/>
  <c r="K105" i="15" s="1"/>
  <c r="J103" i="15"/>
  <c r="J105" i="15" s="1"/>
  <c r="G103" i="15"/>
  <c r="D103" i="15"/>
  <c r="D105" i="15" s="1"/>
  <c r="C103" i="15"/>
  <c r="P101" i="15"/>
  <c r="P100" i="15"/>
  <c r="P99" i="15"/>
  <c r="E105" i="15"/>
  <c r="P98" i="15"/>
  <c r="P97" i="15"/>
  <c r="P96" i="15"/>
  <c r="P95" i="15"/>
  <c r="R95" i="15" s="1"/>
  <c r="P94" i="15"/>
  <c r="R94" i="15" s="1"/>
  <c r="P93" i="15"/>
  <c r="R93" i="15" s="1"/>
  <c r="H105" i="15"/>
  <c r="P92" i="15"/>
  <c r="R92" i="15" s="1"/>
  <c r="P90" i="15"/>
  <c r="R90" i="15" s="1"/>
  <c r="P89" i="15"/>
  <c r="P88" i="15"/>
  <c r="P87" i="15"/>
  <c r="P85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P77" i="15"/>
  <c r="J77" i="15"/>
  <c r="H77" i="15"/>
  <c r="A77" i="15"/>
  <c r="O74" i="15"/>
  <c r="B74" i="15"/>
  <c r="P72" i="15"/>
  <c r="P71" i="15"/>
  <c r="P70" i="15"/>
  <c r="P69" i="15"/>
  <c r="L73" i="15"/>
  <c r="L74" i="15" s="1"/>
  <c r="P67" i="15"/>
  <c r="P66" i="15"/>
  <c r="P65" i="15"/>
  <c r="P64" i="15"/>
  <c r="P63" i="15"/>
  <c r="P62" i="15"/>
  <c r="R62" i="15" s="1"/>
  <c r="P61" i="15"/>
  <c r="P60" i="15"/>
  <c r="R60" i="15" s="1"/>
  <c r="P59" i="15"/>
  <c r="R59" i="15" s="1"/>
  <c r="P58" i="15"/>
  <c r="P57" i="15"/>
  <c r="P56" i="15"/>
  <c r="R56" i="15" s="1"/>
  <c r="P55" i="15"/>
  <c r="R55" i="15" s="1"/>
  <c r="P53" i="15"/>
  <c r="R53" i="15" s="1"/>
  <c r="P52" i="15"/>
  <c r="R52" i="15" s="1"/>
  <c r="P51" i="15"/>
  <c r="R51" i="15" s="1"/>
  <c r="P50" i="15"/>
  <c r="R50" i="15" s="1"/>
  <c r="P49" i="15"/>
  <c r="R49" i="15" s="1"/>
  <c r="P48" i="15"/>
  <c r="R48" i="15" s="1"/>
  <c r="P46" i="15"/>
  <c r="R46" i="15" s="1"/>
  <c r="P45" i="15"/>
  <c r="R45" i="15" s="1"/>
  <c r="N73" i="15"/>
  <c r="M73" i="15"/>
  <c r="M74" i="15" s="1"/>
  <c r="P44" i="15"/>
  <c r="R44" i="15" s="1"/>
  <c r="P43" i="15"/>
  <c r="R43" i="15" s="1"/>
  <c r="P42" i="15"/>
  <c r="R42" i="15" s="1"/>
  <c r="P41" i="15"/>
  <c r="P40" i="15"/>
  <c r="R40" i="15" s="1"/>
  <c r="P39" i="15"/>
  <c r="R39" i="15" s="1"/>
  <c r="P37" i="15"/>
  <c r="R37" i="15" s="1"/>
  <c r="P36" i="15"/>
  <c r="P35" i="15"/>
  <c r="R35" i="15" s="1"/>
  <c r="P34" i="15"/>
  <c r="P33" i="15"/>
  <c r="P32" i="15"/>
  <c r="R32" i="15" s="1"/>
  <c r="P31" i="15"/>
  <c r="P30" i="15"/>
  <c r="P29" i="15"/>
  <c r="R29" i="15" s="1"/>
  <c r="R28" i="15"/>
  <c r="R27" i="15"/>
  <c r="P26" i="15"/>
  <c r="R26" i="15" s="1"/>
  <c r="P25" i="15"/>
  <c r="P24" i="15"/>
  <c r="J73" i="15"/>
  <c r="J74" i="15" s="1"/>
  <c r="I73" i="15"/>
  <c r="I74" i="15" s="1"/>
  <c r="P23" i="15"/>
  <c r="R23" i="15" s="1"/>
  <c r="P22" i="15"/>
  <c r="R22" i="15" s="1"/>
  <c r="P21" i="15"/>
  <c r="R21" i="15" s="1"/>
  <c r="P20" i="15"/>
  <c r="P18" i="15"/>
  <c r="P17" i="15"/>
  <c r="R17" i="15" s="1"/>
  <c r="K73" i="15"/>
  <c r="D73" i="15"/>
  <c r="D74" i="15" s="1"/>
  <c r="P16" i="15"/>
  <c r="R16" i="15" s="1"/>
  <c r="P14" i="15"/>
  <c r="P13" i="15"/>
  <c r="R13" i="15" s="1"/>
  <c r="P11" i="15"/>
  <c r="F73" i="15"/>
  <c r="G73" i="15"/>
  <c r="P8" i="15"/>
  <c r="R8" i="15" s="1"/>
  <c r="P7" i="15"/>
  <c r="R7" i="15" s="1"/>
  <c r="P6" i="15"/>
  <c r="R6" i="15" s="1"/>
  <c r="D107" i="15" l="1"/>
  <c r="D116" i="15" s="1"/>
  <c r="P125" i="15"/>
  <c r="P126" i="15" s="1"/>
  <c r="P103" i="15"/>
  <c r="R24" i="15"/>
  <c r="T74" i="15"/>
  <c r="R88" i="15"/>
  <c r="J107" i="15"/>
  <c r="J116" i="15" s="1"/>
  <c r="N74" i="15"/>
  <c r="M107" i="15"/>
  <c r="M116" i="15" s="1"/>
  <c r="G74" i="15"/>
  <c r="L104" i="15"/>
  <c r="L105" i="15" s="1"/>
  <c r="L107" i="15" s="1"/>
  <c r="L116" i="15" s="1"/>
  <c r="K74" i="15"/>
  <c r="K107" i="15" s="1"/>
  <c r="K116" i="15" s="1"/>
  <c r="C128" i="15"/>
  <c r="D124" i="15"/>
  <c r="D126" i="15" s="1"/>
  <c r="O104" i="15"/>
  <c r="O105" i="15" s="1"/>
  <c r="T105" i="15" s="1"/>
  <c r="H73" i="15"/>
  <c r="H74" i="15" s="1"/>
  <c r="H107" i="15" s="1"/>
  <c r="H116" i="15" s="1"/>
  <c r="F74" i="15"/>
  <c r="G105" i="15"/>
  <c r="N105" i="15"/>
  <c r="C105" i="15"/>
  <c r="C73" i="15"/>
  <c r="C74" i="15" s="1"/>
  <c r="P68" i="15"/>
  <c r="P86" i="15"/>
  <c r="R86" i="15" s="1"/>
  <c r="P91" i="15"/>
  <c r="R91" i="15" s="1"/>
  <c r="E73" i="15"/>
  <c r="E74" i="15" s="1"/>
  <c r="E107" i="15" s="1"/>
  <c r="E116" i="15" s="1"/>
  <c r="P10" i="15"/>
  <c r="R10" i="15" s="1"/>
  <c r="P15" i="15"/>
  <c r="R15" i="15" s="1"/>
  <c r="P9" i="15"/>
  <c r="R9" i="15" s="1"/>
  <c r="Q74" i="15"/>
  <c r="G107" i="15" l="1"/>
  <c r="G116" i="15" s="1"/>
  <c r="I104" i="15"/>
  <c r="I105" i="15" s="1"/>
  <c r="I107" i="15" s="1"/>
  <c r="I116" i="15" s="1"/>
  <c r="R74" i="15"/>
  <c r="C107" i="15"/>
  <c r="C116" i="15" s="1"/>
  <c r="C117" i="15" s="1"/>
  <c r="C118" i="15" s="1"/>
  <c r="D115" i="15" s="1"/>
  <c r="N107" i="15"/>
  <c r="N116" i="15" s="1"/>
  <c r="E124" i="15"/>
  <c r="E126" i="15" s="1"/>
  <c r="D128" i="15"/>
  <c r="P73" i="15"/>
  <c r="F104" i="15"/>
  <c r="D117" i="15" l="1"/>
  <c r="D118" i="15" s="1"/>
  <c r="E115" i="15" s="1"/>
  <c r="F124" i="15"/>
  <c r="F126" i="15" s="1"/>
  <c r="E128" i="15"/>
  <c r="P104" i="15"/>
  <c r="Q104" i="15" s="1"/>
  <c r="F105" i="15"/>
  <c r="F107" i="15" s="1"/>
  <c r="F116" i="15" s="1"/>
  <c r="P116" i="15" s="1"/>
  <c r="E117" i="15" l="1"/>
  <c r="G124" i="15"/>
  <c r="G126" i="15" s="1"/>
  <c r="F128" i="15"/>
  <c r="E118" i="15" l="1"/>
  <c r="F115" i="15" s="1"/>
  <c r="G128" i="15"/>
  <c r="H124" i="15"/>
  <c r="H126" i="15" s="1"/>
  <c r="H128" i="15" l="1"/>
  <c r="I124" i="15"/>
  <c r="I126" i="15" s="1"/>
  <c r="F117" i="15"/>
  <c r="I128" i="15" l="1"/>
  <c r="J124" i="15"/>
  <c r="J126" i="15" s="1"/>
  <c r="F118" i="15"/>
  <c r="G115" i="15" s="1"/>
  <c r="G117" i="15" l="1"/>
  <c r="G118" i="15" s="1"/>
  <c r="H115" i="15" s="1"/>
  <c r="K124" i="15"/>
  <c r="K126" i="15" s="1"/>
  <c r="J128" i="15"/>
  <c r="H117" i="15" l="1"/>
  <c r="H118" i="15" s="1"/>
  <c r="I115" i="15" s="1"/>
  <c r="L124" i="15"/>
  <c r="L126" i="15" s="1"/>
  <c r="K128" i="15"/>
  <c r="I117" i="15" l="1"/>
  <c r="I118" i="15" s="1"/>
  <c r="J115" i="15" s="1"/>
  <c r="M124" i="15"/>
  <c r="M126" i="15" s="1"/>
  <c r="L128" i="15"/>
  <c r="J117" i="15" l="1"/>
  <c r="J118" i="15" s="1"/>
  <c r="K115" i="15" s="1"/>
  <c r="M128" i="15"/>
  <c r="N124" i="15"/>
  <c r="N126" i="15" s="1"/>
  <c r="N128" i="15" s="1"/>
  <c r="P128" i="15" l="1"/>
  <c r="K117" i="15"/>
  <c r="K118" i="15" s="1"/>
  <c r="L115" i="15" s="1"/>
  <c r="L117" i="15" l="1"/>
  <c r="L118" i="15" s="1"/>
  <c r="M115" i="15" s="1"/>
  <c r="M117" i="15" l="1"/>
  <c r="M118" i="15" s="1"/>
  <c r="N115" i="15" s="1"/>
  <c r="N117" i="15" l="1"/>
  <c r="P117" i="15" s="1"/>
  <c r="P118" i="15" s="1"/>
  <c r="T115" i="15" s="1"/>
  <c r="N118" i="15" l="1"/>
  <c r="I26" i="13"/>
  <c r="E37" i="7"/>
  <c r="J35" i="13" s="1"/>
  <c r="I35" i="13" s="1"/>
  <c r="E29" i="7"/>
  <c r="J34" i="13" s="1"/>
  <c r="I34" i="13" s="1"/>
  <c r="E22" i="7"/>
  <c r="J33" i="13" s="1"/>
  <c r="I33" i="13" s="1"/>
  <c r="E15" i="7"/>
  <c r="H9" i="9"/>
  <c r="H12" i="9"/>
  <c r="H13" i="9"/>
  <c r="H21" i="9"/>
  <c r="H22" i="9"/>
  <c r="H24" i="9"/>
  <c r="H26" i="9"/>
  <c r="H28" i="9"/>
  <c r="H30" i="9"/>
  <c r="H32" i="9"/>
  <c r="G34" i="9"/>
  <c r="H34" i="9"/>
  <c r="G40" i="9"/>
  <c r="G44" i="9"/>
  <c r="G8" i="9" s="1"/>
  <c r="G17" i="9" s="1"/>
  <c r="G36" i="9" s="1"/>
  <c r="I10" i="13" s="1"/>
  <c r="I47" i="13"/>
  <c r="J45" i="13"/>
  <c r="J44" i="13"/>
  <c r="J25" i="13"/>
  <c r="D18" i="13"/>
  <c r="D17" i="13"/>
  <c r="D11" i="13"/>
  <c r="D10" i="13"/>
  <c r="E38" i="7" l="1"/>
  <c r="J32" i="13"/>
  <c r="I32" i="13" s="1"/>
  <c r="I37" i="13" s="1"/>
  <c r="H8" i="9"/>
  <c r="H17" i="9" s="1"/>
  <c r="H36" i="9" s="1"/>
  <c r="J10" i="13" s="1"/>
  <c r="J43" i="13"/>
  <c r="J47" i="13" s="1"/>
  <c r="G44" i="12"/>
  <c r="G40" i="12"/>
  <c r="G34" i="12"/>
  <c r="H32" i="12"/>
  <c r="H30" i="12"/>
  <c r="H28" i="12"/>
  <c r="H26" i="12"/>
  <c r="H24" i="12"/>
  <c r="H22" i="12"/>
  <c r="H21" i="12"/>
  <c r="H34" i="12" s="1"/>
  <c r="H13" i="12"/>
  <c r="H12" i="12"/>
  <c r="H9" i="12"/>
  <c r="H8" i="12"/>
  <c r="H17" i="12" s="1"/>
  <c r="H36" i="12" s="1"/>
  <c r="J11" i="13" s="1"/>
  <c r="G8" i="12"/>
  <c r="G17" i="12" s="1"/>
  <c r="G36" i="12" s="1"/>
  <c r="I11" i="13" s="1"/>
  <c r="I12" i="13" s="1"/>
  <c r="I23" i="13" s="1"/>
  <c r="G35" i="11"/>
  <c r="I17" i="13" s="1"/>
  <c r="G33" i="11"/>
  <c r="H31" i="11"/>
  <c r="H29" i="11"/>
  <c r="H28" i="11"/>
  <c r="H26" i="11"/>
  <c r="H24" i="11"/>
  <c r="H22" i="11"/>
  <c r="H20" i="11"/>
  <c r="H33" i="11" s="1"/>
  <c r="G16" i="11"/>
  <c r="H11" i="11"/>
  <c r="H9" i="11"/>
  <c r="H8" i="11"/>
  <c r="H16" i="11" l="1"/>
  <c r="H35" i="11" s="1"/>
  <c r="J17" i="13" s="1"/>
  <c r="J12" i="13"/>
  <c r="J23" i="13" s="1"/>
  <c r="H20" i="10"/>
  <c r="G33" i="10"/>
  <c r="H31" i="10"/>
  <c r="H29" i="10"/>
  <c r="H28" i="10"/>
  <c r="H26" i="10"/>
  <c r="H24" i="10"/>
  <c r="H22" i="10"/>
  <c r="H33" i="10" s="1"/>
  <c r="G16" i="10"/>
  <c r="G35" i="10" s="1"/>
  <c r="I18" i="13" s="1"/>
  <c r="I19" i="13" s="1"/>
  <c r="I24" i="13" s="1"/>
  <c r="H11" i="10"/>
  <c r="H9" i="10"/>
  <c r="H8" i="10"/>
  <c r="I28" i="13" l="1"/>
  <c r="I39" i="13" s="1"/>
  <c r="H16" i="10"/>
  <c r="J37" i="13"/>
  <c r="H35" i="10"/>
  <c r="J18" i="13" s="1"/>
  <c r="J19" i="13" l="1"/>
  <c r="J24" i="13" s="1"/>
  <c r="J28" i="13" l="1"/>
  <c r="J39" i="1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<sst xmlns="http://schemas.openxmlformats.org/spreadsheetml/2006/main" count="313" uniqueCount="210">
  <si>
    <t>CROP GROSS MARGIN 2026</t>
  </si>
  <si>
    <t>CROP</t>
  </si>
  <si>
    <t>Sunhoney Farm</t>
  </si>
  <si>
    <t>Budget £</t>
  </si>
  <si>
    <t>Per Acre</t>
  </si>
  <si>
    <t>Total</t>
  </si>
  <si>
    <t>OUTPUT</t>
  </si>
  <si>
    <t>Sales</t>
  </si>
  <si>
    <t>Grain</t>
  </si>
  <si>
    <t>Straw</t>
  </si>
  <si>
    <t>Home Used  -</t>
  </si>
  <si>
    <t>Seed</t>
  </si>
  <si>
    <t>Feed</t>
  </si>
  <si>
    <t>TOTAL OUTPUT</t>
  </si>
  <si>
    <t>VARIABLE COSTS</t>
  </si>
  <si>
    <t>Seed -  Purchased</t>
  </si>
  <si>
    <t xml:space="preserve">     </t>
  </si>
  <si>
    <t xml:space="preserve">           Home Used</t>
  </si>
  <si>
    <t xml:space="preserve">Fertiliser </t>
  </si>
  <si>
    <t>incl valuation change</t>
  </si>
  <si>
    <t>Sprays</t>
  </si>
  <si>
    <t>Arable Sundries</t>
  </si>
  <si>
    <t>Haulage (ex farm)</t>
  </si>
  <si>
    <t>Drying</t>
  </si>
  <si>
    <t>TOTAL VARIABLE COSTS</t>
  </si>
  <si>
    <t>GROSS MARGIN</t>
  </si>
  <si>
    <t>Acres</t>
  </si>
  <si>
    <t>Total Yield (t)</t>
  </si>
  <si>
    <t>Yield per acre (t)</t>
  </si>
  <si>
    <t>Price per Tonne (£)</t>
  </si>
  <si>
    <t>Grain Sales per Acre (£)</t>
  </si>
  <si>
    <t xml:space="preserve">Purchases </t>
  </si>
  <si>
    <t xml:space="preserve">Forage </t>
  </si>
  <si>
    <t>Vet &amp; Med</t>
  </si>
  <si>
    <t xml:space="preserve">Sundry Expenses </t>
  </si>
  <si>
    <t xml:space="preserve">Haluage </t>
  </si>
  <si>
    <t>Mart Expenses</t>
  </si>
  <si>
    <t>Example: Store Lambs</t>
  </si>
  <si>
    <t>Example: Cast Ewes &amp; Tups</t>
  </si>
  <si>
    <t>LIVESTOCK GROUP</t>
  </si>
  <si>
    <t>Misc Inome</t>
  </si>
  <si>
    <t xml:space="preserve">Number of Sales </t>
  </si>
  <si>
    <t>Actual</t>
  </si>
  <si>
    <t>Electricity</t>
  </si>
  <si>
    <t>GENERAL OVERHEADS</t>
  </si>
  <si>
    <t>Admin/Professional Fees</t>
  </si>
  <si>
    <t>Insurance</t>
  </si>
  <si>
    <t>Miscellaneous</t>
  </si>
  <si>
    <t>PROPERTY COSTS</t>
  </si>
  <si>
    <t>RENT &amp; FINANCE</t>
  </si>
  <si>
    <t>Bank Charges</t>
  </si>
  <si>
    <t>Bank Interest</t>
  </si>
  <si>
    <t>TOTAL FIXED COSTS</t>
  </si>
  <si>
    <t>FIXED COSTS</t>
  </si>
  <si>
    <t>£ Per Head</t>
  </si>
  <si>
    <t>Number of Purchases</t>
  </si>
  <si>
    <t xml:space="preserve">Average Number of Stock Managed </t>
  </si>
  <si>
    <t>LIVESTOCK GROSS MARGIN 2026</t>
  </si>
  <si>
    <t>Per Annum</t>
  </si>
  <si>
    <t>GROSS MARGINS</t>
  </si>
  <si>
    <t>Gross Margin by Enterprise</t>
  </si>
  <si>
    <t>Other Income</t>
  </si>
  <si>
    <t xml:space="preserve">BPS </t>
  </si>
  <si>
    <t>Misc Income</t>
  </si>
  <si>
    <t>TOTAL GROSS MARGIN</t>
  </si>
  <si>
    <t>General Overheads</t>
  </si>
  <si>
    <t>Property Costs</t>
  </si>
  <si>
    <t>Finance Charges</t>
  </si>
  <si>
    <t>SUMMARY SCHEDULE</t>
  </si>
  <si>
    <t>YEAR 1</t>
  </si>
  <si>
    <t>Enterprise 1</t>
  </si>
  <si>
    <t>Enterprise 2</t>
  </si>
  <si>
    <t>Enterprise 3</t>
  </si>
  <si>
    <t>Enterprise 4</t>
  </si>
  <si>
    <t>TOTAL CROP GROSS MARGIN</t>
  </si>
  <si>
    <t>TOTAL LIVESTOCK GROSS MARGIN</t>
  </si>
  <si>
    <t>Per Head</t>
  </si>
  <si>
    <t>Crops</t>
  </si>
  <si>
    <t>Livestock</t>
  </si>
  <si>
    <t>TOTAL</t>
  </si>
  <si>
    <t>LAND</t>
  </si>
  <si>
    <t>BUILDINGS</t>
  </si>
  <si>
    <t>HOUSE</t>
  </si>
  <si>
    <t>TOTAL RENT</t>
  </si>
  <si>
    <t xml:space="preserve">FARM PROFIT </t>
  </si>
  <si>
    <t>Rent</t>
  </si>
  <si>
    <t>Fuel</t>
  </si>
  <si>
    <t>POWER &amp; MACHINERY</t>
  </si>
  <si>
    <t>Machiney Repairs</t>
  </si>
  <si>
    <t>Vehicle Repairs</t>
  </si>
  <si>
    <t>Property Repairs FHDD</t>
  </si>
  <si>
    <t>Property Repairs (Roads/Buildings)</t>
  </si>
  <si>
    <t>Power &amp; Machinery</t>
  </si>
  <si>
    <t>RENT ANALYSIS</t>
  </si>
  <si>
    <t>Acrage:</t>
  </si>
  <si>
    <t>Cashflow Projection for period from</t>
  </si>
  <si>
    <t>to</t>
  </si>
  <si>
    <t>Opening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</si>
  <si>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</si>
  <si>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</si>
  <si>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</si>
  <si>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</si>
  <si>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</si>
  <si>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</si>
  <si>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</si>
  <si>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</si>
  <si>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</si>
  <si>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</si>
  <si>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</si>
  <si>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</si>
  <si>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Closing</t>
  </si>
  <si>
    <t>P &amp; L</t>
  </si>
  <si>
    <t>From</t>
  </si>
  <si>
    <t>Difference</t>
  </si>
  <si>
    <t>EXPENDITURE</t>
  </si>
  <si>
    <t>Creditors</t>
  </si>
  <si>
    <t>TOTALS</t>
  </si>
  <si>
    <t>P&amp;L</t>
  </si>
  <si>
    <t>Sheep Purchases</t>
  </si>
  <si>
    <t>Cattle Purchases</t>
  </si>
  <si>
    <t>Misc Crop/Forage</t>
  </si>
  <si>
    <t>Feed Cattle</t>
  </si>
  <si>
    <t>Wintering Cattle</t>
  </si>
  <si>
    <t>Vet &amp; Med Cattle</t>
  </si>
  <si>
    <t>Sundry Cattle Exp</t>
  </si>
  <si>
    <t>Commission/Mart Exp Cattle</t>
  </si>
  <si>
    <t>Haulage Cattle</t>
  </si>
  <si>
    <t>Feed Sheep</t>
  </si>
  <si>
    <t>Wintering/Grazing Sheep</t>
  </si>
  <si>
    <t>Vet &amp; Med Sheep</t>
  </si>
  <si>
    <t>Sundry Sheep Exp</t>
  </si>
  <si>
    <t>Commission/Mart Exp Sheep</t>
  </si>
  <si>
    <t>Haulage Sheep</t>
  </si>
  <si>
    <t xml:space="preserve">Wages </t>
  </si>
  <si>
    <t>Pension Costs</t>
  </si>
  <si>
    <t>Healthcare</t>
  </si>
  <si>
    <t>Causal Labour</t>
  </si>
  <si>
    <t>Protective Clothing</t>
  </si>
  <si>
    <t>Telephones</t>
  </si>
  <si>
    <t>Contracting</t>
  </si>
  <si>
    <t>Training</t>
  </si>
  <si>
    <t>Vermin Control</t>
  </si>
  <si>
    <t>Machinery Repairs/Exp/Hire</t>
  </si>
  <si>
    <t>Vehicle Repairs/Exp</t>
  </si>
  <si>
    <t>Mach/Veh Insurances/Licences</t>
  </si>
  <si>
    <t>Vehicle Fuel &amp; Oil</t>
  </si>
  <si>
    <t>Heat, Light and Power</t>
  </si>
  <si>
    <t>Small Tools/Equipment</t>
  </si>
  <si>
    <t>Property Repairs</t>
  </si>
  <si>
    <t>Office Expenses</t>
  </si>
  <si>
    <t>Advertising &amp; Subscriptions</t>
  </si>
  <si>
    <t>Misc Expenses</t>
  </si>
  <si>
    <t>FINANCE</t>
  </si>
  <si>
    <t>Finance Interest</t>
  </si>
  <si>
    <t>HP Interest</t>
  </si>
  <si>
    <t>Loan Interest</t>
  </si>
  <si>
    <t>CAPITAL</t>
  </si>
  <si>
    <t>Capital Machinery</t>
  </si>
  <si>
    <t>Capital Land/Buildings</t>
  </si>
  <si>
    <t>Capital Equipment</t>
  </si>
  <si>
    <t>Capital Entitlements</t>
  </si>
  <si>
    <t>VAT on Purchases</t>
  </si>
  <si>
    <t>TOTAL EXPENDITURE</t>
  </si>
  <si>
    <t xml:space="preserve"> </t>
  </si>
  <si>
    <t>INCOME</t>
  </si>
  <si>
    <t>Debtors</t>
  </si>
  <si>
    <t>Cast Ewe and Tup Sales</t>
  </si>
  <si>
    <t>Lamb Sales</t>
  </si>
  <si>
    <t>Calf Sales</t>
  </si>
  <si>
    <t>Cast Cow/Bull Sales</t>
  </si>
  <si>
    <t>Wool</t>
  </si>
  <si>
    <t>Basic Payment Scheme</t>
  </si>
  <si>
    <t>LFASS</t>
  </si>
  <si>
    <t>AECS Management</t>
  </si>
  <si>
    <t>SRDP Management</t>
  </si>
  <si>
    <t>SSBSSS</t>
  </si>
  <si>
    <t>AECS Capital</t>
  </si>
  <si>
    <t>Grant Income</t>
  </si>
  <si>
    <t>Loan Capital</t>
  </si>
  <si>
    <t>Capital Introduced</t>
  </si>
  <si>
    <t>VAT on Sales</t>
  </si>
  <si>
    <t>VAT (to)/from C&amp;E</t>
  </si>
  <si>
    <t>TOTAL INCOME</t>
  </si>
  <si>
    <t>CASH SURPLUS/DEFICIT</t>
  </si>
  <si>
    <t>....continued</t>
  </si>
  <si>
    <t>CURRENT ACCOUNT</t>
  </si>
  <si>
    <t>SUMMARY</t>
  </si>
  <si>
    <t>Net Cashflow for SAF</t>
  </si>
  <si>
    <t>Opening Bank Balance</t>
  </si>
  <si>
    <t>Cash Surplus/Deficit</t>
  </si>
  <si>
    <t>Bank Interest    @</t>
  </si>
  <si>
    <t>Closing Bank Balance</t>
  </si>
  <si>
    <t>LOAN ACCOUNT</t>
  </si>
  <si>
    <t>Opening Loan Balance</t>
  </si>
  <si>
    <t>Loan Repayments</t>
  </si>
  <si>
    <t>Closing Loan Balance</t>
  </si>
  <si>
    <t>Loan Interest    @</t>
  </si>
  <si>
    <t>SUNHONEY FARM</t>
  </si>
  <si>
    <t>Budget</t>
  </si>
  <si>
    <t>Contracting Crop/Forage</t>
  </si>
  <si>
    <t>HP Machinery</t>
  </si>
  <si>
    <t>Fertiliser</t>
  </si>
  <si>
    <t>Ingoing Valuation</t>
  </si>
  <si>
    <t>Crop Sales</t>
  </si>
  <si>
    <t>Straw Sales</t>
  </si>
  <si>
    <t>FHDD Repairs</t>
  </si>
  <si>
    <t>Rates and Council Tax</t>
  </si>
  <si>
    <t>Lime and Phosphate</t>
  </si>
  <si>
    <t>Audit and Legal</t>
  </si>
  <si>
    <t>Other Professional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</si>
</sst>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mmmm"/>
    <numFmt numFmtId="166" formatCode="#,##0;\(#,##0\)"/>
    <numFmt numFmtId="167" formatCode="#,##0.00;\(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rgb="FFFF0000"/>
      <name val="Century Gothic"/>
      <family val="2"/>
    </font>
    <font>
      <sz val="9"/>
      <name val="Century Gothic"/>
      <family val="2"/>
    </font>
    <font>
      <i/>
      <sz val="8"/>
      <color theme="2" tint="-0.249977111117893"/>
      <name val="Century Gothic"/>
      <family val="2"/>
    </font>
    <font>
      <sz val="10"/>
      <color rgb="FFFF0000"/>
      <name val="Century Gothic"/>
      <family val="2"/>
    </font>
    <font>
      <u/>
      <sz val="10"/>
      <name val="Century Gothic"/>
      <family val="2"/>
    </font>
    <font>
      <b/>
      <i/>
      <sz val="10"/>
      <color rgb="FFFF0000"/>
      <name val="Century Gothic"/>
      <family val="2"/>
    </font>
    <font>
      <i/>
      <u/>
      <sz val="9"/>
      <name val="Century Gothic"/>
      <family val="2"/>
    </font>
    <font>
      <b/>
      <i/>
      <sz val="10"/>
      <name val="Century Gothic"/>
      <family val="2"/>
    </font>
    <font>
      <i/>
      <sz val="9"/>
      <name val="Century Gothic"/>
      <family val="2"/>
    </font>
    <font>
      <sz val="10"/>
      <name val="Helv"/>
    </font>
    <font>
      <b/>
      <sz val="11"/>
      <name val="Century Gothic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9" fontId="3" fillId="0" borderId="0" xfId="1" applyFont="1" applyProtection="1">
      <protection locked="0"/>
    </xf>
    <xf numFmtId="1" fontId="3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2" fontId="3" fillId="3" borderId="4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center"/>
      <protection locked="0"/>
    </xf>
    <xf numFmtId="3" fontId="3" fillId="2" borderId="0" xfId="0" applyNumberFormat="1" applyFont="1" applyFill="1" applyProtection="1"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horizontal="right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2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6" xfId="0" applyFont="1" applyFill="1" applyBorder="1"/>
    <xf numFmtId="1" fontId="3" fillId="2" borderId="1" xfId="0" applyNumberFormat="1" applyFont="1" applyFill="1" applyBorder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1" fontId="4" fillId="5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1" fontId="3" fillId="4" borderId="13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13" fillId="2" borderId="0" xfId="0" applyFont="1" applyFill="1"/>
    <xf numFmtId="2" fontId="1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1" fillId="2" borderId="0" xfId="0" applyFont="1" applyFill="1"/>
    <xf numFmtId="2" fontId="9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5" fillId="2" borderId="0" xfId="0" applyFont="1" applyFill="1"/>
    <xf numFmtId="2" fontId="3" fillId="2" borderId="0" xfId="0" applyNumberFormat="1" applyFont="1" applyFill="1"/>
    <xf numFmtId="0" fontId="3" fillId="2" borderId="3" xfId="0" applyFont="1" applyFill="1" applyBorder="1"/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2" applyFont="1" applyAlignment="1">
      <alignment vertical="center"/>
    </xf>
    <xf numFmtId="0" fontId="18" fillId="0" borderId="0" xfId="3" applyFont="1" applyAlignment="1">
      <alignment vertical="center"/>
    </xf>
    <xf numFmtId="0" fontId="4" fillId="0" borderId="0" xfId="2" applyFont="1"/>
    <xf numFmtId="0" fontId="3" fillId="0" borderId="0" xfId="2" applyFont="1"/>
    <xf numFmtId="0" fontId="18" fillId="0" borderId="0" xfId="3" applyFont="1"/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right"/>
    </xf>
    <xf numFmtId="165" fontId="4" fillId="6" borderId="0" xfId="2" applyNumberFormat="1" applyFont="1" applyFill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6" borderId="15" xfId="2" applyFont="1" applyFill="1" applyBorder="1" applyAlignment="1">
      <alignment horizontal="left"/>
    </xf>
    <xf numFmtId="0" fontId="4" fillId="6" borderId="15" xfId="2" applyFont="1" applyFill="1" applyBorder="1" applyAlignment="1">
      <alignment horizontal="right"/>
    </xf>
    <xf numFmtId="166" fontId="3" fillId="7" borderId="0" xfId="2" applyNumberFormat="1" applyFont="1" applyFill="1"/>
    <xf numFmtId="4" fontId="3" fillId="0" borderId="0" xfId="2" applyNumberFormat="1" applyFont="1"/>
    <xf numFmtId="4" fontId="3" fillId="0" borderId="16" xfId="2" applyNumberFormat="1" applyFont="1" applyBorder="1"/>
    <xf numFmtId="166" fontId="3" fillId="6" borderId="0" xfId="2" applyNumberFormat="1" applyFont="1" applyFill="1"/>
    <xf numFmtId="166" fontId="18" fillId="0" borderId="0" xfId="3" applyNumberFormat="1" applyFont="1"/>
    <xf numFmtId="166" fontId="3" fillId="0" borderId="0" xfId="2" applyNumberFormat="1" applyFont="1"/>
    <xf numFmtId="0" fontId="3" fillId="8" borderId="0" xfId="3" applyFont="1" applyFill="1"/>
    <xf numFmtId="3" fontId="3" fillId="0" borderId="0" xfId="2" applyNumberFormat="1" applyFont="1"/>
    <xf numFmtId="166" fontId="3" fillId="0" borderId="0" xfId="3" applyNumberFormat="1" applyFont="1"/>
    <xf numFmtId="166" fontId="4" fillId="7" borderId="0" xfId="2" applyNumberFormat="1" applyFont="1" applyFill="1"/>
    <xf numFmtId="167" fontId="18" fillId="0" borderId="0" xfId="3" applyNumberFormat="1" applyFont="1"/>
    <xf numFmtId="3" fontId="18" fillId="0" borderId="0" xfId="2" applyNumberFormat="1" applyFont="1"/>
    <xf numFmtId="3" fontId="9" fillId="0" borderId="0" xfId="2" applyNumberFormat="1" applyFont="1"/>
    <xf numFmtId="167" fontId="3" fillId="0" borderId="0" xfId="2" applyNumberFormat="1" applyFont="1"/>
    <xf numFmtId="0" fontId="4" fillId="8" borderId="0" xfId="3" applyFont="1" applyFill="1"/>
    <xf numFmtId="3" fontId="3" fillId="0" borderId="15" xfId="2" applyNumberFormat="1" applyFont="1" applyBorder="1"/>
    <xf numFmtId="166" fontId="4" fillId="6" borderId="0" xfId="2" applyNumberFormat="1" applyFont="1" applyFill="1" applyAlignment="1">
      <alignment vertical="center"/>
    </xf>
    <xf numFmtId="166" fontId="4" fillId="0" borderId="0" xfId="2" applyNumberFormat="1" applyFont="1" applyAlignment="1">
      <alignment vertical="center"/>
    </xf>
    <xf numFmtId="166" fontId="4" fillId="9" borderId="0" xfId="2" applyNumberFormat="1" applyFont="1" applyFill="1" applyAlignment="1">
      <alignment vertical="center"/>
    </xf>
    <xf numFmtId="166" fontId="19" fillId="9" borderId="0" xfId="3" applyNumberFormat="1" applyFont="1" applyFill="1" applyAlignment="1">
      <alignment vertical="center"/>
    </xf>
    <xf numFmtId="166" fontId="19" fillId="0" borderId="0" xfId="3" applyNumberFormat="1" applyFont="1" applyAlignment="1">
      <alignment vertical="center"/>
    </xf>
    <xf numFmtId="166" fontId="3" fillId="0" borderId="0" xfId="2" applyNumberFormat="1" applyFont="1" applyAlignment="1">
      <alignment horizontal="left"/>
    </xf>
    <xf numFmtId="166" fontId="20" fillId="0" borderId="0" xfId="2" applyNumberFormat="1" applyFont="1" applyAlignment="1">
      <alignment horizontal="right"/>
    </xf>
    <xf numFmtId="0" fontId="18" fillId="0" borderId="0" xfId="3" applyFont="1" applyAlignment="1" applyProtection="1">
      <alignment horizontal="right"/>
      <protection locked="0"/>
    </xf>
    <xf numFmtId="0" fontId="18" fillId="6" borderId="0" xfId="3" applyFont="1" applyFill="1"/>
    <xf numFmtId="0" fontId="3" fillId="6" borderId="0" xfId="2" applyFont="1" applyFill="1"/>
    <xf numFmtId="166" fontId="3" fillId="7" borderId="0" xfId="2" applyNumberFormat="1" applyFont="1" applyFill="1" applyAlignment="1">
      <alignment horizontal="left"/>
    </xf>
    <xf numFmtId="3" fontId="18" fillId="0" borderId="0" xfId="3" applyNumberFormat="1" applyFont="1"/>
    <xf numFmtId="166" fontId="4" fillId="0" borderId="0" xfId="2" applyNumberFormat="1" applyFont="1"/>
    <xf numFmtId="166" fontId="3" fillId="0" borderId="16" xfId="2" applyNumberFormat="1" applyFont="1" applyBorder="1" applyAlignment="1">
      <alignment horizontal="left"/>
    </xf>
    <xf numFmtId="166" fontId="19" fillId="6" borderId="0" xfId="3" applyNumberFormat="1" applyFont="1" applyFill="1" applyAlignment="1">
      <alignment vertical="center"/>
    </xf>
    <xf numFmtId="0" fontId="4" fillId="6" borderId="0" xfId="2" applyFont="1" applyFill="1" applyAlignment="1">
      <alignment horizontal="left"/>
    </xf>
    <xf numFmtId="3" fontId="3" fillId="6" borderId="0" xfId="2" applyNumberFormat="1" applyFont="1" applyFill="1" applyAlignment="1">
      <alignment horizontal="center"/>
    </xf>
    <xf numFmtId="3" fontId="3" fillId="6" borderId="0" xfId="2" applyNumberFormat="1" applyFont="1" applyFill="1" applyAlignment="1">
      <alignment horizontal="right"/>
    </xf>
    <xf numFmtId="3" fontId="4" fillId="6" borderId="0" xfId="2" applyNumberFormat="1" applyFont="1" applyFill="1" applyAlignment="1">
      <alignment horizontal="right"/>
    </xf>
    <xf numFmtId="0" fontId="3" fillId="0" borderId="0" xfId="2" applyFont="1" applyAlignment="1">
      <alignment horizontal="center"/>
    </xf>
    <xf numFmtId="3" fontId="3" fillId="6" borderId="15" xfId="2" applyNumberFormat="1" applyFont="1" applyFill="1" applyBorder="1" applyAlignment="1">
      <alignment horizontal="center"/>
    </xf>
    <xf numFmtId="3" fontId="3" fillId="6" borderId="15" xfId="2" applyNumberFormat="1" applyFont="1" applyFill="1" applyBorder="1" applyAlignment="1">
      <alignment horizontal="right"/>
    </xf>
    <xf numFmtId="166" fontId="9" fillId="0" borderId="0" xfId="2" applyNumberFormat="1" applyFont="1"/>
    <xf numFmtId="10" fontId="3" fillId="0" borderId="0" xfId="4" applyNumberFormat="1" applyFont="1" applyFill="1" applyBorder="1" applyProtection="1"/>
    <xf numFmtId="166" fontId="4" fillId="3" borderId="0" xfId="2" applyNumberFormat="1" applyFont="1" applyFill="1" applyAlignment="1">
      <alignment horizontal="left" vertical="center"/>
    </xf>
    <xf numFmtId="166" fontId="4" fillId="3" borderId="0" xfId="2" applyNumberFormat="1" applyFont="1" applyFill="1" applyAlignment="1">
      <alignment vertical="center"/>
    </xf>
    <xf numFmtId="166" fontId="4" fillId="3" borderId="16" xfId="2" applyNumberFormat="1" applyFont="1" applyFill="1" applyBorder="1" applyAlignment="1">
      <alignment vertical="center"/>
    </xf>
    <xf numFmtId="166" fontId="3" fillId="3" borderId="0" xfId="2" applyNumberFormat="1" applyFont="1" applyFill="1"/>
    <xf numFmtId="166" fontId="3" fillId="3" borderId="0" xfId="2" applyNumberFormat="1" applyFont="1" applyFill="1" applyAlignment="1">
      <alignment horizontal="left"/>
    </xf>
    <xf numFmtId="166" fontId="20" fillId="3" borderId="0" xfId="2" applyNumberFormat="1" applyFont="1" applyFill="1" applyAlignment="1">
      <alignment horizontal="right"/>
    </xf>
    <xf numFmtId="166" fontId="21" fillId="3" borderId="0" xfId="2" applyNumberFormat="1" applyFont="1" applyFill="1" applyAlignment="1">
      <alignment horizontal="left"/>
    </xf>
    <xf numFmtId="0" fontId="18" fillId="3" borderId="0" xfId="3" applyFont="1" applyFill="1" applyAlignment="1" applyProtection="1">
      <alignment horizontal="right"/>
      <protection locked="0"/>
    </xf>
    <xf numFmtId="0" fontId="16" fillId="3" borderId="0" xfId="2" applyFont="1" applyFill="1" applyAlignment="1">
      <alignment vertical="center"/>
    </xf>
    <xf numFmtId="14" fontId="17" fillId="3" borderId="0" xfId="2" applyNumberFormat="1" applyFont="1" applyFill="1" applyAlignment="1">
      <alignment horizontal="center" vertical="center"/>
    </xf>
    <xf numFmtId="14" fontId="16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vertical="center"/>
    </xf>
    <xf numFmtId="0" fontId="16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right"/>
    </xf>
    <xf numFmtId="165" fontId="4" fillId="3" borderId="0" xfId="2" applyNumberFormat="1" applyFont="1" applyFill="1" applyAlignment="1">
      <alignment horizontal="right"/>
    </xf>
    <xf numFmtId="15" fontId="4" fillId="3" borderId="0" xfId="2" applyNumberFormat="1" applyFont="1" applyFill="1" applyAlignment="1">
      <alignment horizontal="right"/>
    </xf>
    <xf numFmtId="0" fontId="4" fillId="3" borderId="15" xfId="2" applyFont="1" applyFill="1" applyBorder="1" applyAlignment="1">
      <alignment horizontal="left"/>
    </xf>
    <xf numFmtId="3" fontId="4" fillId="3" borderId="15" xfId="2" applyNumberFormat="1" applyFont="1" applyFill="1" applyBorder="1" applyAlignment="1">
      <alignment horizontal="right"/>
    </xf>
    <xf numFmtId="0" fontId="4" fillId="3" borderId="15" xfId="2" applyFont="1" applyFill="1" applyBorder="1" applyAlignment="1">
      <alignment horizontal="right"/>
    </xf>
    <xf numFmtId="166" fontId="3" fillId="3" borderId="15" xfId="2" applyNumberFormat="1" applyFont="1" applyFill="1" applyBorder="1"/>
    <xf numFmtId="166" fontId="4" fillId="3" borderId="17" xfId="2" applyNumberFormat="1" applyFont="1" applyFill="1" applyBorder="1" applyAlignment="1">
      <alignment vertical="center"/>
    </xf>
    <xf numFmtId="0" fontId="4" fillId="3" borderId="0" xfId="2" applyFont="1" applyFill="1" applyAlignment="1">
      <alignment horizontal="left"/>
    </xf>
    <xf numFmtId="3" fontId="3" fillId="3" borderId="0" xfId="2" applyNumberFormat="1" applyFont="1" applyFill="1" applyAlignment="1">
      <alignment horizontal="center"/>
    </xf>
    <xf numFmtId="3" fontId="3" fillId="3" borderId="0" xfId="2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3" fillId="3" borderId="15" xfId="2" applyNumberFormat="1" applyFont="1" applyFill="1" applyBorder="1" applyAlignment="1">
      <alignment horizontal="center"/>
    </xf>
    <xf numFmtId="3" fontId="3" fillId="3" borderId="15" xfId="2" applyNumberFormat="1" applyFont="1" applyFill="1" applyBorder="1" applyAlignment="1">
      <alignment horizontal="right"/>
    </xf>
    <xf numFmtId="10" fontId="9" fillId="0" borderId="0" xfId="4" applyNumberFormat="1" applyFont="1" applyFill="1" applyBorder="1" applyProtection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2" fontId="4" fillId="2" borderId="10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</cellXfs>
  <cellStyles count="5">
    <cellStyle name="Normal" xfId="0" builtinId="0"/>
    <cellStyle name="Normal 2 2" xfId="2" xr:uid="{7F91FCE0-0849-4B89-B7CF-DE02C47AC9AB}"/>
    <cellStyle name="Normal 3" xfId="3" xr:uid="{BCD901EB-CAB8-402E-AC5A-5B9BB7B78A1C}"/>
    <cellStyle name="Percent" xfId="1" builtinId="5"/>
    <cellStyle name="Percent 2" xfId="4" xr:uid="{00704B4E-7DF0-47FB-B340-B7FB9FBFF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%20FILES/Drummuir/Budgets/Budg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Inside"/>
      <sheetName val="Index"/>
      <sheetName val="Data"/>
      <sheetName val="G Temp"/>
      <sheetName val="F Costs"/>
      <sheetName val="C'flow"/>
      <sheetName val="Valu'ns"/>
      <sheetName val="Live Rec"/>
      <sheetName val="G Sum"/>
      <sheetName val="Crop comp"/>
      <sheetName val="Crop chart"/>
      <sheetName val="Subsidies"/>
      <sheetName val="Loan Interest Calc"/>
      <sheetName val="Field Schedule"/>
      <sheetName val="Ref"/>
      <sheetName val="Module1"/>
      <sheetName val="Budget 2009"/>
    </sheetNames>
    <sheetDataSet>
      <sheetData sheetId="0"/>
      <sheetData sheetId="1">
        <row r="19">
          <cell r="A19" t="str">
            <v>D. &amp; N. Shand</v>
          </cell>
        </row>
      </sheetData>
      <sheetData sheetId="2"/>
      <sheetData sheetId="3">
        <row r="9">
          <cell r="G9">
            <v>2.5000000000000001E-2</v>
          </cell>
        </row>
      </sheetData>
      <sheetData sheetId="4"/>
      <sheetData sheetId="5">
        <row r="91">
          <cell r="K91">
            <v>500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9F47-34E4-4534-9708-36EB2D36C60D}">
  <dimension ref="A1:K45"/>
  <sheetViews>
    <sheetView view="pageBreakPreview" zoomScale="93" zoomScaleNormal="100" zoomScaleSheetLayoutView="93" workbookViewId="0">
      <selection activeCell="G13" sqref="G13"/>
    </sheetView>
  </sheetViews>
  <sheetFormatPr defaultRowHeight="13.5" x14ac:dyDescent="0.25"/>
  <cols>
    <col min="1" max="5" width="9.140625" style="1"/>
    <col min="6" max="6" width="5" style="1" customWidth="1"/>
    <col min="7" max="7" width="13.85546875" style="1" customWidth="1"/>
    <col min="8" max="8" width="15.42578125" style="1" customWidth="1"/>
    <col min="9" max="11" width="9.140625" style="1"/>
    <col min="12" max="12" width="11.5703125" style="1" customWidth="1"/>
    <col min="13" max="13" width="11" style="1" customWidth="1"/>
    <col min="14" max="17" width="9.140625" style="1"/>
    <col min="18" max="18" width="10.42578125" style="1" bestFit="1" customWidth="1"/>
    <col min="19" max="19" width="14.85546875" style="1" customWidth="1"/>
    <col min="20" max="262" width="9.140625" style="1"/>
    <col min="263" max="263" width="13.85546875" style="1" customWidth="1"/>
    <col min="264" max="264" width="15.42578125" style="1" customWidth="1"/>
    <col min="265" max="267" width="9.140625" style="1"/>
    <col min="268" max="268" width="11.5703125" style="1" customWidth="1"/>
    <col min="269" max="269" width="11" style="1" customWidth="1"/>
    <col min="270" max="273" width="9.140625" style="1"/>
    <col min="274" max="274" width="10.42578125" style="1" bestFit="1" customWidth="1"/>
    <col min="275" max="275" width="14.85546875" style="1" customWidth="1"/>
    <col min="276" max="518" width="9.140625" style="1"/>
    <col min="519" max="519" width="13.85546875" style="1" customWidth="1"/>
    <col min="520" max="520" width="15.42578125" style="1" customWidth="1"/>
    <col min="521" max="523" width="9.140625" style="1"/>
    <col min="524" max="524" width="11.5703125" style="1" customWidth="1"/>
    <col min="525" max="525" width="11" style="1" customWidth="1"/>
    <col min="526" max="529" width="9.140625" style="1"/>
    <col min="530" max="530" width="10.42578125" style="1" bestFit="1" customWidth="1"/>
    <col min="531" max="531" width="14.85546875" style="1" customWidth="1"/>
    <col min="532" max="774" width="9.140625" style="1"/>
    <col min="775" max="775" width="13.85546875" style="1" customWidth="1"/>
    <col min="776" max="776" width="15.42578125" style="1" customWidth="1"/>
    <col min="777" max="779" width="9.140625" style="1"/>
    <col min="780" max="780" width="11.5703125" style="1" customWidth="1"/>
    <col min="781" max="781" width="11" style="1" customWidth="1"/>
    <col min="782" max="785" width="9.140625" style="1"/>
    <col min="786" max="786" width="10.42578125" style="1" bestFit="1" customWidth="1"/>
    <col min="787" max="787" width="14.85546875" style="1" customWidth="1"/>
    <col min="788" max="1030" width="9.140625" style="1"/>
    <col min="1031" max="1031" width="13.85546875" style="1" customWidth="1"/>
    <col min="1032" max="1032" width="15.42578125" style="1" customWidth="1"/>
    <col min="1033" max="1035" width="9.140625" style="1"/>
    <col min="1036" max="1036" width="11.5703125" style="1" customWidth="1"/>
    <col min="1037" max="1037" width="11" style="1" customWidth="1"/>
    <col min="1038" max="1041" width="9.140625" style="1"/>
    <col min="1042" max="1042" width="10.42578125" style="1" bestFit="1" customWidth="1"/>
    <col min="1043" max="1043" width="14.85546875" style="1" customWidth="1"/>
    <col min="1044" max="1286" width="9.140625" style="1"/>
    <col min="1287" max="1287" width="13.85546875" style="1" customWidth="1"/>
    <col min="1288" max="1288" width="15.42578125" style="1" customWidth="1"/>
    <col min="1289" max="1291" width="9.140625" style="1"/>
    <col min="1292" max="1292" width="11.5703125" style="1" customWidth="1"/>
    <col min="1293" max="1293" width="11" style="1" customWidth="1"/>
    <col min="1294" max="1297" width="9.140625" style="1"/>
    <col min="1298" max="1298" width="10.42578125" style="1" bestFit="1" customWidth="1"/>
    <col min="1299" max="1299" width="14.85546875" style="1" customWidth="1"/>
    <col min="1300" max="1542" width="9.140625" style="1"/>
    <col min="1543" max="1543" width="13.85546875" style="1" customWidth="1"/>
    <col min="1544" max="1544" width="15.42578125" style="1" customWidth="1"/>
    <col min="1545" max="1547" width="9.140625" style="1"/>
    <col min="1548" max="1548" width="11.5703125" style="1" customWidth="1"/>
    <col min="1549" max="1549" width="11" style="1" customWidth="1"/>
    <col min="1550" max="1553" width="9.140625" style="1"/>
    <col min="1554" max="1554" width="10.42578125" style="1" bestFit="1" customWidth="1"/>
    <col min="1555" max="1555" width="14.85546875" style="1" customWidth="1"/>
    <col min="1556" max="1798" width="9.140625" style="1"/>
    <col min="1799" max="1799" width="13.85546875" style="1" customWidth="1"/>
    <col min="1800" max="1800" width="15.42578125" style="1" customWidth="1"/>
    <col min="1801" max="1803" width="9.140625" style="1"/>
    <col min="1804" max="1804" width="11.5703125" style="1" customWidth="1"/>
    <col min="1805" max="1805" width="11" style="1" customWidth="1"/>
    <col min="1806" max="1809" width="9.140625" style="1"/>
    <col min="1810" max="1810" width="10.42578125" style="1" bestFit="1" customWidth="1"/>
    <col min="1811" max="1811" width="14.85546875" style="1" customWidth="1"/>
    <col min="1812" max="2054" width="9.140625" style="1"/>
    <col min="2055" max="2055" width="13.85546875" style="1" customWidth="1"/>
    <col min="2056" max="2056" width="15.42578125" style="1" customWidth="1"/>
    <col min="2057" max="2059" width="9.140625" style="1"/>
    <col min="2060" max="2060" width="11.5703125" style="1" customWidth="1"/>
    <col min="2061" max="2061" width="11" style="1" customWidth="1"/>
    <col min="2062" max="2065" width="9.140625" style="1"/>
    <col min="2066" max="2066" width="10.42578125" style="1" bestFit="1" customWidth="1"/>
    <col min="2067" max="2067" width="14.85546875" style="1" customWidth="1"/>
    <col min="2068" max="2310" width="9.140625" style="1"/>
    <col min="2311" max="2311" width="13.85546875" style="1" customWidth="1"/>
    <col min="2312" max="2312" width="15.42578125" style="1" customWidth="1"/>
    <col min="2313" max="2315" width="9.140625" style="1"/>
    <col min="2316" max="2316" width="11.5703125" style="1" customWidth="1"/>
    <col min="2317" max="2317" width="11" style="1" customWidth="1"/>
    <col min="2318" max="2321" width="9.140625" style="1"/>
    <col min="2322" max="2322" width="10.42578125" style="1" bestFit="1" customWidth="1"/>
    <col min="2323" max="2323" width="14.85546875" style="1" customWidth="1"/>
    <col min="2324" max="2566" width="9.140625" style="1"/>
    <col min="2567" max="2567" width="13.85546875" style="1" customWidth="1"/>
    <col min="2568" max="2568" width="15.42578125" style="1" customWidth="1"/>
    <col min="2569" max="2571" width="9.140625" style="1"/>
    <col min="2572" max="2572" width="11.5703125" style="1" customWidth="1"/>
    <col min="2573" max="2573" width="11" style="1" customWidth="1"/>
    <col min="2574" max="2577" width="9.140625" style="1"/>
    <col min="2578" max="2578" width="10.42578125" style="1" bestFit="1" customWidth="1"/>
    <col min="2579" max="2579" width="14.85546875" style="1" customWidth="1"/>
    <col min="2580" max="2822" width="9.140625" style="1"/>
    <col min="2823" max="2823" width="13.85546875" style="1" customWidth="1"/>
    <col min="2824" max="2824" width="15.42578125" style="1" customWidth="1"/>
    <col min="2825" max="2827" width="9.140625" style="1"/>
    <col min="2828" max="2828" width="11.5703125" style="1" customWidth="1"/>
    <col min="2829" max="2829" width="11" style="1" customWidth="1"/>
    <col min="2830" max="2833" width="9.140625" style="1"/>
    <col min="2834" max="2834" width="10.42578125" style="1" bestFit="1" customWidth="1"/>
    <col min="2835" max="2835" width="14.85546875" style="1" customWidth="1"/>
    <col min="2836" max="3078" width="9.140625" style="1"/>
    <col min="3079" max="3079" width="13.85546875" style="1" customWidth="1"/>
    <col min="3080" max="3080" width="15.42578125" style="1" customWidth="1"/>
    <col min="3081" max="3083" width="9.140625" style="1"/>
    <col min="3084" max="3084" width="11.5703125" style="1" customWidth="1"/>
    <col min="3085" max="3085" width="11" style="1" customWidth="1"/>
    <col min="3086" max="3089" width="9.140625" style="1"/>
    <col min="3090" max="3090" width="10.42578125" style="1" bestFit="1" customWidth="1"/>
    <col min="3091" max="3091" width="14.85546875" style="1" customWidth="1"/>
    <col min="3092" max="3334" width="9.140625" style="1"/>
    <col min="3335" max="3335" width="13.85546875" style="1" customWidth="1"/>
    <col min="3336" max="3336" width="15.42578125" style="1" customWidth="1"/>
    <col min="3337" max="3339" width="9.140625" style="1"/>
    <col min="3340" max="3340" width="11.5703125" style="1" customWidth="1"/>
    <col min="3341" max="3341" width="11" style="1" customWidth="1"/>
    <col min="3342" max="3345" width="9.140625" style="1"/>
    <col min="3346" max="3346" width="10.42578125" style="1" bestFit="1" customWidth="1"/>
    <col min="3347" max="3347" width="14.85546875" style="1" customWidth="1"/>
    <col min="3348" max="3590" width="9.140625" style="1"/>
    <col min="3591" max="3591" width="13.85546875" style="1" customWidth="1"/>
    <col min="3592" max="3592" width="15.42578125" style="1" customWidth="1"/>
    <col min="3593" max="3595" width="9.140625" style="1"/>
    <col min="3596" max="3596" width="11.5703125" style="1" customWidth="1"/>
    <col min="3597" max="3597" width="11" style="1" customWidth="1"/>
    <col min="3598" max="3601" width="9.140625" style="1"/>
    <col min="3602" max="3602" width="10.42578125" style="1" bestFit="1" customWidth="1"/>
    <col min="3603" max="3603" width="14.85546875" style="1" customWidth="1"/>
    <col min="3604" max="3846" width="9.140625" style="1"/>
    <col min="3847" max="3847" width="13.85546875" style="1" customWidth="1"/>
    <col min="3848" max="3848" width="15.42578125" style="1" customWidth="1"/>
    <col min="3849" max="3851" width="9.140625" style="1"/>
    <col min="3852" max="3852" width="11.5703125" style="1" customWidth="1"/>
    <col min="3853" max="3853" width="11" style="1" customWidth="1"/>
    <col min="3854" max="3857" width="9.140625" style="1"/>
    <col min="3858" max="3858" width="10.42578125" style="1" bestFit="1" customWidth="1"/>
    <col min="3859" max="3859" width="14.85546875" style="1" customWidth="1"/>
    <col min="3860" max="4102" width="9.140625" style="1"/>
    <col min="4103" max="4103" width="13.85546875" style="1" customWidth="1"/>
    <col min="4104" max="4104" width="15.42578125" style="1" customWidth="1"/>
    <col min="4105" max="4107" width="9.140625" style="1"/>
    <col min="4108" max="4108" width="11.5703125" style="1" customWidth="1"/>
    <col min="4109" max="4109" width="11" style="1" customWidth="1"/>
    <col min="4110" max="4113" width="9.140625" style="1"/>
    <col min="4114" max="4114" width="10.42578125" style="1" bestFit="1" customWidth="1"/>
    <col min="4115" max="4115" width="14.85546875" style="1" customWidth="1"/>
    <col min="4116" max="4358" width="9.140625" style="1"/>
    <col min="4359" max="4359" width="13.85546875" style="1" customWidth="1"/>
    <col min="4360" max="4360" width="15.42578125" style="1" customWidth="1"/>
    <col min="4361" max="4363" width="9.140625" style="1"/>
    <col min="4364" max="4364" width="11.5703125" style="1" customWidth="1"/>
    <col min="4365" max="4365" width="11" style="1" customWidth="1"/>
    <col min="4366" max="4369" width="9.140625" style="1"/>
    <col min="4370" max="4370" width="10.42578125" style="1" bestFit="1" customWidth="1"/>
    <col min="4371" max="4371" width="14.85546875" style="1" customWidth="1"/>
    <col min="4372" max="4614" width="9.140625" style="1"/>
    <col min="4615" max="4615" width="13.85546875" style="1" customWidth="1"/>
    <col min="4616" max="4616" width="15.42578125" style="1" customWidth="1"/>
    <col min="4617" max="4619" width="9.140625" style="1"/>
    <col min="4620" max="4620" width="11.5703125" style="1" customWidth="1"/>
    <col min="4621" max="4621" width="11" style="1" customWidth="1"/>
    <col min="4622" max="4625" width="9.140625" style="1"/>
    <col min="4626" max="4626" width="10.42578125" style="1" bestFit="1" customWidth="1"/>
    <col min="4627" max="4627" width="14.85546875" style="1" customWidth="1"/>
    <col min="4628" max="4870" width="9.140625" style="1"/>
    <col min="4871" max="4871" width="13.85546875" style="1" customWidth="1"/>
    <col min="4872" max="4872" width="15.42578125" style="1" customWidth="1"/>
    <col min="4873" max="4875" width="9.140625" style="1"/>
    <col min="4876" max="4876" width="11.5703125" style="1" customWidth="1"/>
    <col min="4877" max="4877" width="11" style="1" customWidth="1"/>
    <col min="4878" max="4881" width="9.140625" style="1"/>
    <col min="4882" max="4882" width="10.42578125" style="1" bestFit="1" customWidth="1"/>
    <col min="4883" max="4883" width="14.85546875" style="1" customWidth="1"/>
    <col min="4884" max="5126" width="9.140625" style="1"/>
    <col min="5127" max="5127" width="13.85546875" style="1" customWidth="1"/>
    <col min="5128" max="5128" width="15.42578125" style="1" customWidth="1"/>
    <col min="5129" max="5131" width="9.140625" style="1"/>
    <col min="5132" max="5132" width="11.5703125" style="1" customWidth="1"/>
    <col min="5133" max="5133" width="11" style="1" customWidth="1"/>
    <col min="5134" max="5137" width="9.140625" style="1"/>
    <col min="5138" max="5138" width="10.42578125" style="1" bestFit="1" customWidth="1"/>
    <col min="5139" max="5139" width="14.85546875" style="1" customWidth="1"/>
    <col min="5140" max="5382" width="9.140625" style="1"/>
    <col min="5383" max="5383" width="13.85546875" style="1" customWidth="1"/>
    <col min="5384" max="5384" width="15.42578125" style="1" customWidth="1"/>
    <col min="5385" max="5387" width="9.140625" style="1"/>
    <col min="5388" max="5388" width="11.5703125" style="1" customWidth="1"/>
    <col min="5389" max="5389" width="11" style="1" customWidth="1"/>
    <col min="5390" max="5393" width="9.140625" style="1"/>
    <col min="5394" max="5394" width="10.42578125" style="1" bestFit="1" customWidth="1"/>
    <col min="5395" max="5395" width="14.85546875" style="1" customWidth="1"/>
    <col min="5396" max="5638" width="9.140625" style="1"/>
    <col min="5639" max="5639" width="13.85546875" style="1" customWidth="1"/>
    <col min="5640" max="5640" width="15.42578125" style="1" customWidth="1"/>
    <col min="5641" max="5643" width="9.140625" style="1"/>
    <col min="5644" max="5644" width="11.5703125" style="1" customWidth="1"/>
    <col min="5645" max="5645" width="11" style="1" customWidth="1"/>
    <col min="5646" max="5649" width="9.140625" style="1"/>
    <col min="5650" max="5650" width="10.42578125" style="1" bestFit="1" customWidth="1"/>
    <col min="5651" max="5651" width="14.85546875" style="1" customWidth="1"/>
    <col min="5652" max="5894" width="9.140625" style="1"/>
    <col min="5895" max="5895" width="13.85546875" style="1" customWidth="1"/>
    <col min="5896" max="5896" width="15.42578125" style="1" customWidth="1"/>
    <col min="5897" max="5899" width="9.140625" style="1"/>
    <col min="5900" max="5900" width="11.5703125" style="1" customWidth="1"/>
    <col min="5901" max="5901" width="11" style="1" customWidth="1"/>
    <col min="5902" max="5905" width="9.140625" style="1"/>
    <col min="5906" max="5906" width="10.42578125" style="1" bestFit="1" customWidth="1"/>
    <col min="5907" max="5907" width="14.85546875" style="1" customWidth="1"/>
    <col min="5908" max="6150" width="9.140625" style="1"/>
    <col min="6151" max="6151" width="13.85546875" style="1" customWidth="1"/>
    <col min="6152" max="6152" width="15.42578125" style="1" customWidth="1"/>
    <col min="6153" max="6155" width="9.140625" style="1"/>
    <col min="6156" max="6156" width="11.5703125" style="1" customWidth="1"/>
    <col min="6157" max="6157" width="11" style="1" customWidth="1"/>
    <col min="6158" max="6161" width="9.140625" style="1"/>
    <col min="6162" max="6162" width="10.42578125" style="1" bestFit="1" customWidth="1"/>
    <col min="6163" max="6163" width="14.85546875" style="1" customWidth="1"/>
    <col min="6164" max="6406" width="9.140625" style="1"/>
    <col min="6407" max="6407" width="13.85546875" style="1" customWidth="1"/>
    <col min="6408" max="6408" width="15.42578125" style="1" customWidth="1"/>
    <col min="6409" max="6411" width="9.140625" style="1"/>
    <col min="6412" max="6412" width="11.5703125" style="1" customWidth="1"/>
    <col min="6413" max="6413" width="11" style="1" customWidth="1"/>
    <col min="6414" max="6417" width="9.140625" style="1"/>
    <col min="6418" max="6418" width="10.42578125" style="1" bestFit="1" customWidth="1"/>
    <col min="6419" max="6419" width="14.85546875" style="1" customWidth="1"/>
    <col min="6420" max="6662" width="9.140625" style="1"/>
    <col min="6663" max="6663" width="13.85546875" style="1" customWidth="1"/>
    <col min="6664" max="6664" width="15.42578125" style="1" customWidth="1"/>
    <col min="6665" max="6667" width="9.140625" style="1"/>
    <col min="6668" max="6668" width="11.5703125" style="1" customWidth="1"/>
    <col min="6669" max="6669" width="11" style="1" customWidth="1"/>
    <col min="6670" max="6673" width="9.140625" style="1"/>
    <col min="6674" max="6674" width="10.42578125" style="1" bestFit="1" customWidth="1"/>
    <col min="6675" max="6675" width="14.85546875" style="1" customWidth="1"/>
    <col min="6676" max="6918" width="9.140625" style="1"/>
    <col min="6919" max="6919" width="13.85546875" style="1" customWidth="1"/>
    <col min="6920" max="6920" width="15.42578125" style="1" customWidth="1"/>
    <col min="6921" max="6923" width="9.140625" style="1"/>
    <col min="6924" max="6924" width="11.5703125" style="1" customWidth="1"/>
    <col min="6925" max="6925" width="11" style="1" customWidth="1"/>
    <col min="6926" max="6929" width="9.140625" style="1"/>
    <col min="6930" max="6930" width="10.42578125" style="1" bestFit="1" customWidth="1"/>
    <col min="6931" max="6931" width="14.85546875" style="1" customWidth="1"/>
    <col min="6932" max="7174" width="9.140625" style="1"/>
    <col min="7175" max="7175" width="13.85546875" style="1" customWidth="1"/>
    <col min="7176" max="7176" width="15.42578125" style="1" customWidth="1"/>
    <col min="7177" max="7179" width="9.140625" style="1"/>
    <col min="7180" max="7180" width="11.5703125" style="1" customWidth="1"/>
    <col min="7181" max="7181" width="11" style="1" customWidth="1"/>
    <col min="7182" max="7185" width="9.140625" style="1"/>
    <col min="7186" max="7186" width="10.42578125" style="1" bestFit="1" customWidth="1"/>
    <col min="7187" max="7187" width="14.85546875" style="1" customWidth="1"/>
    <col min="7188" max="7430" width="9.140625" style="1"/>
    <col min="7431" max="7431" width="13.85546875" style="1" customWidth="1"/>
    <col min="7432" max="7432" width="15.42578125" style="1" customWidth="1"/>
    <col min="7433" max="7435" width="9.140625" style="1"/>
    <col min="7436" max="7436" width="11.5703125" style="1" customWidth="1"/>
    <col min="7437" max="7437" width="11" style="1" customWidth="1"/>
    <col min="7438" max="7441" width="9.140625" style="1"/>
    <col min="7442" max="7442" width="10.42578125" style="1" bestFit="1" customWidth="1"/>
    <col min="7443" max="7443" width="14.85546875" style="1" customWidth="1"/>
    <col min="7444" max="7686" width="9.140625" style="1"/>
    <col min="7687" max="7687" width="13.85546875" style="1" customWidth="1"/>
    <col min="7688" max="7688" width="15.42578125" style="1" customWidth="1"/>
    <col min="7689" max="7691" width="9.140625" style="1"/>
    <col min="7692" max="7692" width="11.5703125" style="1" customWidth="1"/>
    <col min="7693" max="7693" width="11" style="1" customWidth="1"/>
    <col min="7694" max="7697" width="9.140625" style="1"/>
    <col min="7698" max="7698" width="10.42578125" style="1" bestFit="1" customWidth="1"/>
    <col min="7699" max="7699" width="14.85546875" style="1" customWidth="1"/>
    <col min="7700" max="7942" width="9.140625" style="1"/>
    <col min="7943" max="7943" width="13.85546875" style="1" customWidth="1"/>
    <col min="7944" max="7944" width="15.42578125" style="1" customWidth="1"/>
    <col min="7945" max="7947" width="9.140625" style="1"/>
    <col min="7948" max="7948" width="11.5703125" style="1" customWidth="1"/>
    <col min="7949" max="7949" width="11" style="1" customWidth="1"/>
    <col min="7950" max="7953" width="9.140625" style="1"/>
    <col min="7954" max="7954" width="10.42578125" style="1" bestFit="1" customWidth="1"/>
    <col min="7955" max="7955" width="14.85546875" style="1" customWidth="1"/>
    <col min="7956" max="8198" width="9.140625" style="1"/>
    <col min="8199" max="8199" width="13.85546875" style="1" customWidth="1"/>
    <col min="8200" max="8200" width="15.42578125" style="1" customWidth="1"/>
    <col min="8201" max="8203" width="9.140625" style="1"/>
    <col min="8204" max="8204" width="11.5703125" style="1" customWidth="1"/>
    <col min="8205" max="8205" width="11" style="1" customWidth="1"/>
    <col min="8206" max="8209" width="9.140625" style="1"/>
    <col min="8210" max="8210" width="10.42578125" style="1" bestFit="1" customWidth="1"/>
    <col min="8211" max="8211" width="14.85546875" style="1" customWidth="1"/>
    <col min="8212" max="8454" width="9.140625" style="1"/>
    <col min="8455" max="8455" width="13.85546875" style="1" customWidth="1"/>
    <col min="8456" max="8456" width="15.42578125" style="1" customWidth="1"/>
    <col min="8457" max="8459" width="9.140625" style="1"/>
    <col min="8460" max="8460" width="11.5703125" style="1" customWidth="1"/>
    <col min="8461" max="8461" width="11" style="1" customWidth="1"/>
    <col min="8462" max="8465" width="9.140625" style="1"/>
    <col min="8466" max="8466" width="10.42578125" style="1" bestFit="1" customWidth="1"/>
    <col min="8467" max="8467" width="14.85546875" style="1" customWidth="1"/>
    <col min="8468" max="8710" width="9.140625" style="1"/>
    <col min="8711" max="8711" width="13.85546875" style="1" customWidth="1"/>
    <col min="8712" max="8712" width="15.42578125" style="1" customWidth="1"/>
    <col min="8713" max="8715" width="9.140625" style="1"/>
    <col min="8716" max="8716" width="11.5703125" style="1" customWidth="1"/>
    <col min="8717" max="8717" width="11" style="1" customWidth="1"/>
    <col min="8718" max="8721" width="9.140625" style="1"/>
    <col min="8722" max="8722" width="10.42578125" style="1" bestFit="1" customWidth="1"/>
    <col min="8723" max="8723" width="14.85546875" style="1" customWidth="1"/>
    <col min="8724" max="8966" width="9.140625" style="1"/>
    <col min="8967" max="8967" width="13.85546875" style="1" customWidth="1"/>
    <col min="8968" max="8968" width="15.42578125" style="1" customWidth="1"/>
    <col min="8969" max="8971" width="9.140625" style="1"/>
    <col min="8972" max="8972" width="11.5703125" style="1" customWidth="1"/>
    <col min="8973" max="8973" width="11" style="1" customWidth="1"/>
    <col min="8974" max="8977" width="9.140625" style="1"/>
    <col min="8978" max="8978" width="10.42578125" style="1" bestFit="1" customWidth="1"/>
    <col min="8979" max="8979" width="14.85546875" style="1" customWidth="1"/>
    <col min="8980" max="9222" width="9.140625" style="1"/>
    <col min="9223" max="9223" width="13.85546875" style="1" customWidth="1"/>
    <col min="9224" max="9224" width="15.42578125" style="1" customWidth="1"/>
    <col min="9225" max="9227" width="9.140625" style="1"/>
    <col min="9228" max="9228" width="11.5703125" style="1" customWidth="1"/>
    <col min="9229" max="9229" width="11" style="1" customWidth="1"/>
    <col min="9230" max="9233" width="9.140625" style="1"/>
    <col min="9234" max="9234" width="10.42578125" style="1" bestFit="1" customWidth="1"/>
    <col min="9235" max="9235" width="14.85546875" style="1" customWidth="1"/>
    <col min="9236" max="9478" width="9.140625" style="1"/>
    <col min="9479" max="9479" width="13.85546875" style="1" customWidth="1"/>
    <col min="9480" max="9480" width="15.42578125" style="1" customWidth="1"/>
    <col min="9481" max="9483" width="9.140625" style="1"/>
    <col min="9484" max="9484" width="11.5703125" style="1" customWidth="1"/>
    <col min="9485" max="9485" width="11" style="1" customWidth="1"/>
    <col min="9486" max="9489" width="9.140625" style="1"/>
    <col min="9490" max="9490" width="10.42578125" style="1" bestFit="1" customWidth="1"/>
    <col min="9491" max="9491" width="14.85546875" style="1" customWidth="1"/>
    <col min="9492" max="9734" width="9.140625" style="1"/>
    <col min="9735" max="9735" width="13.85546875" style="1" customWidth="1"/>
    <col min="9736" max="9736" width="15.42578125" style="1" customWidth="1"/>
    <col min="9737" max="9739" width="9.140625" style="1"/>
    <col min="9740" max="9740" width="11.5703125" style="1" customWidth="1"/>
    <col min="9741" max="9741" width="11" style="1" customWidth="1"/>
    <col min="9742" max="9745" width="9.140625" style="1"/>
    <col min="9746" max="9746" width="10.42578125" style="1" bestFit="1" customWidth="1"/>
    <col min="9747" max="9747" width="14.85546875" style="1" customWidth="1"/>
    <col min="9748" max="9990" width="9.140625" style="1"/>
    <col min="9991" max="9991" width="13.85546875" style="1" customWidth="1"/>
    <col min="9992" max="9992" width="15.42578125" style="1" customWidth="1"/>
    <col min="9993" max="9995" width="9.140625" style="1"/>
    <col min="9996" max="9996" width="11.5703125" style="1" customWidth="1"/>
    <col min="9997" max="9997" width="11" style="1" customWidth="1"/>
    <col min="9998" max="10001" width="9.140625" style="1"/>
    <col min="10002" max="10002" width="10.42578125" style="1" bestFit="1" customWidth="1"/>
    <col min="10003" max="10003" width="14.85546875" style="1" customWidth="1"/>
    <col min="10004" max="10246" width="9.140625" style="1"/>
    <col min="10247" max="10247" width="13.85546875" style="1" customWidth="1"/>
    <col min="10248" max="10248" width="15.42578125" style="1" customWidth="1"/>
    <col min="10249" max="10251" width="9.140625" style="1"/>
    <col min="10252" max="10252" width="11.5703125" style="1" customWidth="1"/>
    <col min="10253" max="10253" width="11" style="1" customWidth="1"/>
    <col min="10254" max="10257" width="9.140625" style="1"/>
    <col min="10258" max="10258" width="10.42578125" style="1" bestFit="1" customWidth="1"/>
    <col min="10259" max="10259" width="14.85546875" style="1" customWidth="1"/>
    <col min="10260" max="10502" width="9.140625" style="1"/>
    <col min="10503" max="10503" width="13.85546875" style="1" customWidth="1"/>
    <col min="10504" max="10504" width="15.42578125" style="1" customWidth="1"/>
    <col min="10505" max="10507" width="9.140625" style="1"/>
    <col min="10508" max="10508" width="11.5703125" style="1" customWidth="1"/>
    <col min="10509" max="10509" width="11" style="1" customWidth="1"/>
    <col min="10510" max="10513" width="9.140625" style="1"/>
    <col min="10514" max="10514" width="10.42578125" style="1" bestFit="1" customWidth="1"/>
    <col min="10515" max="10515" width="14.85546875" style="1" customWidth="1"/>
    <col min="10516" max="10758" width="9.140625" style="1"/>
    <col min="10759" max="10759" width="13.85546875" style="1" customWidth="1"/>
    <col min="10760" max="10760" width="15.42578125" style="1" customWidth="1"/>
    <col min="10761" max="10763" width="9.140625" style="1"/>
    <col min="10764" max="10764" width="11.5703125" style="1" customWidth="1"/>
    <col min="10765" max="10765" width="11" style="1" customWidth="1"/>
    <col min="10766" max="10769" width="9.140625" style="1"/>
    <col min="10770" max="10770" width="10.42578125" style="1" bestFit="1" customWidth="1"/>
    <col min="10771" max="10771" width="14.85546875" style="1" customWidth="1"/>
    <col min="10772" max="11014" width="9.140625" style="1"/>
    <col min="11015" max="11015" width="13.85546875" style="1" customWidth="1"/>
    <col min="11016" max="11016" width="15.42578125" style="1" customWidth="1"/>
    <col min="11017" max="11019" width="9.140625" style="1"/>
    <col min="11020" max="11020" width="11.5703125" style="1" customWidth="1"/>
    <col min="11021" max="11021" width="11" style="1" customWidth="1"/>
    <col min="11022" max="11025" width="9.140625" style="1"/>
    <col min="11026" max="11026" width="10.42578125" style="1" bestFit="1" customWidth="1"/>
    <col min="11027" max="11027" width="14.85546875" style="1" customWidth="1"/>
    <col min="11028" max="11270" width="9.140625" style="1"/>
    <col min="11271" max="11271" width="13.85546875" style="1" customWidth="1"/>
    <col min="11272" max="11272" width="15.42578125" style="1" customWidth="1"/>
    <col min="11273" max="11275" width="9.140625" style="1"/>
    <col min="11276" max="11276" width="11.5703125" style="1" customWidth="1"/>
    <col min="11277" max="11277" width="11" style="1" customWidth="1"/>
    <col min="11278" max="11281" width="9.140625" style="1"/>
    <col min="11282" max="11282" width="10.42578125" style="1" bestFit="1" customWidth="1"/>
    <col min="11283" max="11283" width="14.85546875" style="1" customWidth="1"/>
    <col min="11284" max="11526" width="9.140625" style="1"/>
    <col min="11527" max="11527" width="13.85546875" style="1" customWidth="1"/>
    <col min="11528" max="11528" width="15.42578125" style="1" customWidth="1"/>
    <col min="11529" max="11531" width="9.140625" style="1"/>
    <col min="11532" max="11532" width="11.5703125" style="1" customWidth="1"/>
    <col min="11533" max="11533" width="11" style="1" customWidth="1"/>
    <col min="11534" max="11537" width="9.140625" style="1"/>
    <col min="11538" max="11538" width="10.42578125" style="1" bestFit="1" customWidth="1"/>
    <col min="11539" max="11539" width="14.85546875" style="1" customWidth="1"/>
    <col min="11540" max="11782" width="9.140625" style="1"/>
    <col min="11783" max="11783" width="13.85546875" style="1" customWidth="1"/>
    <col min="11784" max="11784" width="15.42578125" style="1" customWidth="1"/>
    <col min="11785" max="11787" width="9.140625" style="1"/>
    <col min="11788" max="11788" width="11.5703125" style="1" customWidth="1"/>
    <col min="11789" max="11789" width="11" style="1" customWidth="1"/>
    <col min="11790" max="11793" width="9.140625" style="1"/>
    <col min="11794" max="11794" width="10.42578125" style="1" bestFit="1" customWidth="1"/>
    <col min="11795" max="11795" width="14.85546875" style="1" customWidth="1"/>
    <col min="11796" max="12038" width="9.140625" style="1"/>
    <col min="12039" max="12039" width="13.85546875" style="1" customWidth="1"/>
    <col min="12040" max="12040" width="15.42578125" style="1" customWidth="1"/>
    <col min="12041" max="12043" width="9.140625" style="1"/>
    <col min="12044" max="12044" width="11.5703125" style="1" customWidth="1"/>
    <col min="12045" max="12045" width="11" style="1" customWidth="1"/>
    <col min="12046" max="12049" width="9.140625" style="1"/>
    <col min="12050" max="12050" width="10.42578125" style="1" bestFit="1" customWidth="1"/>
    <col min="12051" max="12051" width="14.85546875" style="1" customWidth="1"/>
    <col min="12052" max="12294" width="9.140625" style="1"/>
    <col min="12295" max="12295" width="13.85546875" style="1" customWidth="1"/>
    <col min="12296" max="12296" width="15.42578125" style="1" customWidth="1"/>
    <col min="12297" max="12299" width="9.140625" style="1"/>
    <col min="12300" max="12300" width="11.5703125" style="1" customWidth="1"/>
    <col min="12301" max="12301" width="11" style="1" customWidth="1"/>
    <col min="12302" max="12305" width="9.140625" style="1"/>
    <col min="12306" max="12306" width="10.42578125" style="1" bestFit="1" customWidth="1"/>
    <col min="12307" max="12307" width="14.85546875" style="1" customWidth="1"/>
    <col min="12308" max="12550" width="9.140625" style="1"/>
    <col min="12551" max="12551" width="13.85546875" style="1" customWidth="1"/>
    <col min="12552" max="12552" width="15.42578125" style="1" customWidth="1"/>
    <col min="12553" max="12555" width="9.140625" style="1"/>
    <col min="12556" max="12556" width="11.5703125" style="1" customWidth="1"/>
    <col min="12557" max="12557" width="11" style="1" customWidth="1"/>
    <col min="12558" max="12561" width="9.140625" style="1"/>
    <col min="12562" max="12562" width="10.42578125" style="1" bestFit="1" customWidth="1"/>
    <col min="12563" max="12563" width="14.85546875" style="1" customWidth="1"/>
    <col min="12564" max="12806" width="9.140625" style="1"/>
    <col min="12807" max="12807" width="13.85546875" style="1" customWidth="1"/>
    <col min="12808" max="12808" width="15.42578125" style="1" customWidth="1"/>
    <col min="12809" max="12811" width="9.140625" style="1"/>
    <col min="12812" max="12812" width="11.5703125" style="1" customWidth="1"/>
    <col min="12813" max="12813" width="11" style="1" customWidth="1"/>
    <col min="12814" max="12817" width="9.140625" style="1"/>
    <col min="12818" max="12818" width="10.42578125" style="1" bestFit="1" customWidth="1"/>
    <col min="12819" max="12819" width="14.85546875" style="1" customWidth="1"/>
    <col min="12820" max="13062" width="9.140625" style="1"/>
    <col min="13063" max="13063" width="13.85546875" style="1" customWidth="1"/>
    <col min="13064" max="13064" width="15.42578125" style="1" customWidth="1"/>
    <col min="13065" max="13067" width="9.140625" style="1"/>
    <col min="13068" max="13068" width="11.5703125" style="1" customWidth="1"/>
    <col min="13069" max="13069" width="11" style="1" customWidth="1"/>
    <col min="13070" max="13073" width="9.140625" style="1"/>
    <col min="13074" max="13074" width="10.42578125" style="1" bestFit="1" customWidth="1"/>
    <col min="13075" max="13075" width="14.85546875" style="1" customWidth="1"/>
    <col min="13076" max="13318" width="9.140625" style="1"/>
    <col min="13319" max="13319" width="13.85546875" style="1" customWidth="1"/>
    <col min="13320" max="13320" width="15.42578125" style="1" customWidth="1"/>
    <col min="13321" max="13323" width="9.140625" style="1"/>
    <col min="13324" max="13324" width="11.5703125" style="1" customWidth="1"/>
    <col min="13325" max="13325" width="11" style="1" customWidth="1"/>
    <col min="13326" max="13329" width="9.140625" style="1"/>
    <col min="13330" max="13330" width="10.42578125" style="1" bestFit="1" customWidth="1"/>
    <col min="13331" max="13331" width="14.85546875" style="1" customWidth="1"/>
    <col min="13332" max="13574" width="9.140625" style="1"/>
    <col min="13575" max="13575" width="13.85546875" style="1" customWidth="1"/>
    <col min="13576" max="13576" width="15.42578125" style="1" customWidth="1"/>
    <col min="13577" max="13579" width="9.140625" style="1"/>
    <col min="13580" max="13580" width="11.5703125" style="1" customWidth="1"/>
    <col min="13581" max="13581" width="11" style="1" customWidth="1"/>
    <col min="13582" max="13585" width="9.140625" style="1"/>
    <col min="13586" max="13586" width="10.42578125" style="1" bestFit="1" customWidth="1"/>
    <col min="13587" max="13587" width="14.85546875" style="1" customWidth="1"/>
    <col min="13588" max="13830" width="9.140625" style="1"/>
    <col min="13831" max="13831" width="13.85546875" style="1" customWidth="1"/>
    <col min="13832" max="13832" width="15.42578125" style="1" customWidth="1"/>
    <col min="13833" max="13835" width="9.140625" style="1"/>
    <col min="13836" max="13836" width="11.5703125" style="1" customWidth="1"/>
    <col min="13837" max="13837" width="11" style="1" customWidth="1"/>
    <col min="13838" max="13841" width="9.140625" style="1"/>
    <col min="13842" max="13842" width="10.42578125" style="1" bestFit="1" customWidth="1"/>
    <col min="13843" max="13843" width="14.85546875" style="1" customWidth="1"/>
    <col min="13844" max="14086" width="9.140625" style="1"/>
    <col min="14087" max="14087" width="13.85546875" style="1" customWidth="1"/>
    <col min="14088" max="14088" width="15.42578125" style="1" customWidth="1"/>
    <col min="14089" max="14091" width="9.140625" style="1"/>
    <col min="14092" max="14092" width="11.5703125" style="1" customWidth="1"/>
    <col min="14093" max="14093" width="11" style="1" customWidth="1"/>
    <col min="14094" max="14097" width="9.140625" style="1"/>
    <col min="14098" max="14098" width="10.42578125" style="1" bestFit="1" customWidth="1"/>
    <col min="14099" max="14099" width="14.85546875" style="1" customWidth="1"/>
    <col min="14100" max="14342" width="9.140625" style="1"/>
    <col min="14343" max="14343" width="13.85546875" style="1" customWidth="1"/>
    <col min="14344" max="14344" width="15.42578125" style="1" customWidth="1"/>
    <col min="14345" max="14347" width="9.140625" style="1"/>
    <col min="14348" max="14348" width="11.5703125" style="1" customWidth="1"/>
    <col min="14349" max="14349" width="11" style="1" customWidth="1"/>
    <col min="14350" max="14353" width="9.140625" style="1"/>
    <col min="14354" max="14354" width="10.42578125" style="1" bestFit="1" customWidth="1"/>
    <col min="14355" max="14355" width="14.85546875" style="1" customWidth="1"/>
    <col min="14356" max="14598" width="9.140625" style="1"/>
    <col min="14599" max="14599" width="13.85546875" style="1" customWidth="1"/>
    <col min="14600" max="14600" width="15.42578125" style="1" customWidth="1"/>
    <col min="14601" max="14603" width="9.140625" style="1"/>
    <col min="14604" max="14604" width="11.5703125" style="1" customWidth="1"/>
    <col min="14605" max="14605" width="11" style="1" customWidth="1"/>
    <col min="14606" max="14609" width="9.140625" style="1"/>
    <col min="14610" max="14610" width="10.42578125" style="1" bestFit="1" customWidth="1"/>
    <col min="14611" max="14611" width="14.85546875" style="1" customWidth="1"/>
    <col min="14612" max="14854" width="9.140625" style="1"/>
    <col min="14855" max="14855" width="13.85546875" style="1" customWidth="1"/>
    <col min="14856" max="14856" width="15.42578125" style="1" customWidth="1"/>
    <col min="14857" max="14859" width="9.140625" style="1"/>
    <col min="14860" max="14860" width="11.5703125" style="1" customWidth="1"/>
    <col min="14861" max="14861" width="11" style="1" customWidth="1"/>
    <col min="14862" max="14865" width="9.140625" style="1"/>
    <col min="14866" max="14866" width="10.42578125" style="1" bestFit="1" customWidth="1"/>
    <col min="14867" max="14867" width="14.85546875" style="1" customWidth="1"/>
    <col min="14868" max="15110" width="9.140625" style="1"/>
    <col min="15111" max="15111" width="13.85546875" style="1" customWidth="1"/>
    <col min="15112" max="15112" width="15.42578125" style="1" customWidth="1"/>
    <col min="15113" max="15115" width="9.140625" style="1"/>
    <col min="15116" max="15116" width="11.5703125" style="1" customWidth="1"/>
    <col min="15117" max="15117" width="11" style="1" customWidth="1"/>
    <col min="15118" max="15121" width="9.140625" style="1"/>
    <col min="15122" max="15122" width="10.42578125" style="1" bestFit="1" customWidth="1"/>
    <col min="15123" max="15123" width="14.85546875" style="1" customWidth="1"/>
    <col min="15124" max="15366" width="9.140625" style="1"/>
    <col min="15367" max="15367" width="13.85546875" style="1" customWidth="1"/>
    <col min="15368" max="15368" width="15.42578125" style="1" customWidth="1"/>
    <col min="15369" max="15371" width="9.140625" style="1"/>
    <col min="15372" max="15372" width="11.5703125" style="1" customWidth="1"/>
    <col min="15373" max="15373" width="11" style="1" customWidth="1"/>
    <col min="15374" max="15377" width="9.140625" style="1"/>
    <col min="15378" max="15378" width="10.42578125" style="1" bestFit="1" customWidth="1"/>
    <col min="15379" max="15379" width="14.85546875" style="1" customWidth="1"/>
    <col min="15380" max="15622" width="9.140625" style="1"/>
    <col min="15623" max="15623" width="13.85546875" style="1" customWidth="1"/>
    <col min="15624" max="15624" width="15.42578125" style="1" customWidth="1"/>
    <col min="15625" max="15627" width="9.140625" style="1"/>
    <col min="15628" max="15628" width="11.5703125" style="1" customWidth="1"/>
    <col min="15629" max="15629" width="11" style="1" customWidth="1"/>
    <col min="15630" max="15633" width="9.140625" style="1"/>
    <col min="15634" max="15634" width="10.42578125" style="1" bestFit="1" customWidth="1"/>
    <col min="15635" max="15635" width="14.85546875" style="1" customWidth="1"/>
    <col min="15636" max="15878" width="9.140625" style="1"/>
    <col min="15879" max="15879" width="13.85546875" style="1" customWidth="1"/>
    <col min="15880" max="15880" width="15.42578125" style="1" customWidth="1"/>
    <col min="15881" max="15883" width="9.140625" style="1"/>
    <col min="15884" max="15884" width="11.5703125" style="1" customWidth="1"/>
    <col min="15885" max="15885" width="11" style="1" customWidth="1"/>
    <col min="15886" max="15889" width="9.140625" style="1"/>
    <col min="15890" max="15890" width="10.42578125" style="1" bestFit="1" customWidth="1"/>
    <col min="15891" max="15891" width="14.85546875" style="1" customWidth="1"/>
    <col min="15892" max="16134" width="9.140625" style="1"/>
    <col min="16135" max="16135" width="13.85546875" style="1" customWidth="1"/>
    <col min="16136" max="16136" width="15.42578125" style="1" customWidth="1"/>
    <col min="16137" max="16139" width="9.140625" style="1"/>
    <col min="16140" max="16140" width="11.5703125" style="1" customWidth="1"/>
    <col min="16141" max="16141" width="11" style="1" customWidth="1"/>
    <col min="16142" max="16145" width="9.140625" style="1"/>
    <col min="16146" max="16146" width="10.42578125" style="1" bestFit="1" customWidth="1"/>
    <col min="16147" max="16147" width="14.85546875" style="1" customWidth="1"/>
    <col min="16148" max="16384" width="9.140625" style="1"/>
  </cols>
  <sheetData>
    <row r="1" spans="1:11" ht="24" customHeight="1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 t="e" vm="1">
        <v>#VALUE!</v>
      </c>
      <c r="K1" s="12"/>
    </row>
    <row r="2" spans="1:11" ht="20.25" customHeight="1" x14ac:dyDescent="0.25">
      <c r="A2" s="32" t="s">
        <v>1</v>
      </c>
      <c r="B2" s="181"/>
      <c r="C2" s="181"/>
      <c r="D2" s="181"/>
      <c r="E2" s="35"/>
      <c r="F2" s="35"/>
      <c r="G2" s="182" t="s">
        <v>2</v>
      </c>
      <c r="H2" s="182"/>
      <c r="I2" s="180"/>
      <c r="J2" s="180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180"/>
      <c r="J3" s="180"/>
    </row>
    <row r="4" spans="1:11" ht="15.95" customHeight="1" x14ac:dyDescent="0.25">
      <c r="A4" s="36"/>
      <c r="B4" s="36"/>
      <c r="C4" s="36"/>
      <c r="D4" s="36"/>
      <c r="E4" s="36"/>
      <c r="F4" s="36"/>
      <c r="G4" s="183" t="s">
        <v>3</v>
      </c>
      <c r="H4" s="183"/>
      <c r="I4" s="180"/>
      <c r="J4" s="180"/>
    </row>
    <row r="5" spans="1:11" ht="15.95" customHeight="1" x14ac:dyDescent="0.25">
      <c r="A5" s="36"/>
      <c r="B5" s="36"/>
      <c r="C5" s="36"/>
      <c r="D5" s="36"/>
      <c r="E5" s="36"/>
      <c r="F5" s="36"/>
      <c r="G5" s="40" t="s">
        <v>4</v>
      </c>
      <c r="H5" s="40" t="s">
        <v>5</v>
      </c>
      <c r="I5" s="36"/>
      <c r="J5" s="36"/>
    </row>
    <row r="6" spans="1:11" ht="15.95" customHeight="1" x14ac:dyDescent="0.25">
      <c r="A6" s="39" t="s">
        <v>6</v>
      </c>
      <c r="B6" s="36"/>
      <c r="C6" s="36"/>
      <c r="D6" s="36"/>
      <c r="E6" s="36"/>
      <c r="F6" s="36"/>
      <c r="G6" s="63"/>
      <c r="H6" s="90"/>
      <c r="I6" s="36"/>
      <c r="J6" s="36"/>
    </row>
    <row r="7" spans="1:11" ht="15.95" customHeight="1" x14ac:dyDescent="0.25">
      <c r="A7" s="36"/>
      <c r="B7" s="36" t="s">
        <v>7</v>
      </c>
      <c r="C7" s="36"/>
      <c r="D7" s="36"/>
      <c r="E7" s="36"/>
      <c r="F7" s="36"/>
      <c r="G7" s="41"/>
      <c r="H7" s="91"/>
      <c r="I7" s="36"/>
      <c r="J7" s="36"/>
    </row>
    <row r="8" spans="1:11" ht="15.95" customHeight="1" x14ac:dyDescent="0.25">
      <c r="A8" s="36"/>
      <c r="B8" s="36"/>
      <c r="C8" s="36" t="s">
        <v>8</v>
      </c>
      <c r="D8" s="36"/>
      <c r="E8" s="36"/>
      <c r="F8" s="36"/>
      <c r="G8" s="46">
        <f>G44</f>
        <v>0</v>
      </c>
      <c r="H8" s="92">
        <f>G44*G39</f>
        <v>0</v>
      </c>
      <c r="I8" s="36"/>
      <c r="J8" s="36"/>
    </row>
    <row r="9" spans="1:11" ht="15.95" customHeight="1" x14ac:dyDescent="0.25">
      <c r="A9" s="36"/>
      <c r="B9" s="36"/>
      <c r="C9" s="36" t="s">
        <v>9</v>
      </c>
      <c r="D9" s="36"/>
      <c r="E9" s="36"/>
      <c r="F9" s="36"/>
      <c r="G9" s="3"/>
      <c r="H9" s="92">
        <f>G9*G39</f>
        <v>0</v>
      </c>
      <c r="I9" s="36"/>
      <c r="J9" s="36"/>
    </row>
    <row r="10" spans="1:11" ht="15.95" customHeight="1" x14ac:dyDescent="0.25">
      <c r="A10" s="36"/>
      <c r="B10" s="36"/>
      <c r="C10" s="36"/>
      <c r="D10" s="36"/>
      <c r="E10" s="36"/>
      <c r="F10" s="36"/>
      <c r="G10" s="41"/>
      <c r="H10" s="92"/>
      <c r="I10" s="36"/>
      <c r="J10" s="36"/>
    </row>
    <row r="11" spans="1:11" ht="15.95" customHeight="1" x14ac:dyDescent="0.25">
      <c r="A11" s="36"/>
      <c r="B11" s="36"/>
      <c r="C11" s="36"/>
      <c r="D11" s="36"/>
      <c r="E11" s="36"/>
      <c r="F11" s="36"/>
      <c r="G11" s="41"/>
      <c r="H11" s="92"/>
      <c r="I11" s="36"/>
      <c r="J11" s="36"/>
    </row>
    <row r="12" spans="1:11" ht="15.95" customHeight="1" x14ac:dyDescent="0.25">
      <c r="A12" s="36"/>
      <c r="B12" s="36" t="s">
        <v>10</v>
      </c>
      <c r="C12" s="36"/>
      <c r="D12" s="36" t="s">
        <v>11</v>
      </c>
      <c r="E12" s="36"/>
      <c r="F12" s="36"/>
      <c r="G12" s="3"/>
      <c r="H12" s="92">
        <f>G12*$G$39</f>
        <v>0</v>
      </c>
      <c r="I12" s="36"/>
      <c r="J12" s="36"/>
    </row>
    <row r="13" spans="1:11" ht="15.95" customHeight="1" x14ac:dyDescent="0.25">
      <c r="A13" s="36"/>
      <c r="B13" s="36"/>
      <c r="C13" s="36"/>
      <c r="D13" s="36" t="s">
        <v>12</v>
      </c>
      <c r="E13" s="36"/>
      <c r="F13" s="36"/>
      <c r="G13" s="3"/>
      <c r="H13" s="92">
        <f>G13*$G$39</f>
        <v>0</v>
      </c>
      <c r="I13" s="36"/>
      <c r="J13" s="36"/>
    </row>
    <row r="14" spans="1:11" ht="15.95" customHeight="1" x14ac:dyDescent="0.25">
      <c r="A14" s="36"/>
      <c r="B14" s="36"/>
      <c r="C14" s="36"/>
      <c r="D14" s="36"/>
      <c r="E14" s="36"/>
      <c r="F14" s="36"/>
      <c r="G14" s="41"/>
      <c r="H14" s="92"/>
      <c r="I14" s="36"/>
      <c r="J14" s="36"/>
    </row>
    <row r="15" spans="1:11" ht="15.95" customHeight="1" x14ac:dyDescent="0.25">
      <c r="A15" s="36"/>
      <c r="B15" s="36"/>
      <c r="C15" s="36"/>
      <c r="D15" s="36"/>
      <c r="E15" s="36"/>
      <c r="F15" s="36"/>
      <c r="G15" s="41"/>
      <c r="H15" s="92"/>
      <c r="I15" s="36"/>
      <c r="J15" s="36"/>
    </row>
    <row r="16" spans="1:11" ht="15.95" customHeight="1" x14ac:dyDescent="0.25">
      <c r="A16" s="36"/>
      <c r="B16" s="36"/>
      <c r="C16" s="36"/>
      <c r="D16" s="36"/>
      <c r="E16" s="36"/>
      <c r="F16" s="36"/>
      <c r="G16" s="61"/>
      <c r="H16" s="93"/>
      <c r="I16" s="36"/>
      <c r="J16" s="36"/>
    </row>
    <row r="17" spans="1:10" ht="15.95" customHeight="1" x14ac:dyDescent="0.25">
      <c r="A17" s="36"/>
      <c r="B17" s="39" t="s">
        <v>13</v>
      </c>
      <c r="C17" s="36"/>
      <c r="D17" s="36"/>
      <c r="E17" s="36"/>
      <c r="F17" s="36"/>
      <c r="G17" s="41">
        <f>SUM(G8:G16)</f>
        <v>0</v>
      </c>
      <c r="H17" s="92">
        <f>SUM(H8:H16)</f>
        <v>0</v>
      </c>
      <c r="I17" s="36"/>
      <c r="J17" s="36"/>
    </row>
    <row r="18" spans="1:10" ht="15.95" customHeight="1" x14ac:dyDescent="0.25">
      <c r="A18" s="36"/>
      <c r="B18" s="36"/>
      <c r="C18" s="36"/>
      <c r="D18" s="36"/>
      <c r="E18" s="36"/>
      <c r="F18" s="36"/>
      <c r="G18" s="61"/>
      <c r="H18" s="93"/>
      <c r="I18" s="36"/>
      <c r="J18" s="36"/>
    </row>
    <row r="19" spans="1:10" ht="15.95" customHeight="1" x14ac:dyDescent="0.25">
      <c r="A19" s="39" t="s">
        <v>14</v>
      </c>
      <c r="B19" s="36"/>
      <c r="C19" s="36"/>
      <c r="D19" s="36"/>
      <c r="E19" s="36"/>
      <c r="F19" s="36"/>
      <c r="G19" s="62"/>
      <c r="H19" s="94"/>
      <c r="I19" s="36"/>
      <c r="J19" s="36"/>
    </row>
    <row r="20" spans="1:10" ht="15.95" customHeight="1" x14ac:dyDescent="0.25">
      <c r="A20" s="36"/>
      <c r="B20" s="36"/>
      <c r="C20" s="36"/>
      <c r="D20" s="36"/>
      <c r="E20" s="36"/>
      <c r="F20" s="36"/>
      <c r="G20" s="41"/>
      <c r="H20" s="92"/>
      <c r="I20" s="36"/>
      <c r="J20" s="36"/>
    </row>
    <row r="21" spans="1:10" ht="15.95" customHeight="1" x14ac:dyDescent="0.25">
      <c r="A21" s="36"/>
      <c r="B21" s="36" t="s">
        <v>15</v>
      </c>
      <c r="C21" s="36"/>
      <c r="D21" s="36"/>
      <c r="E21" s="36"/>
      <c r="F21" s="36"/>
      <c r="G21" s="9"/>
      <c r="H21" s="92">
        <f>G21*$G$39</f>
        <v>0</v>
      </c>
      <c r="I21" s="36"/>
      <c r="J21" s="36"/>
    </row>
    <row r="22" spans="1:10" ht="15.95" customHeight="1" x14ac:dyDescent="0.25">
      <c r="A22" s="36" t="s">
        <v>16</v>
      </c>
      <c r="B22" s="36" t="s">
        <v>17</v>
      </c>
      <c r="C22" s="36"/>
      <c r="D22" s="36"/>
      <c r="E22" s="36"/>
      <c r="F22" s="36"/>
      <c r="G22" s="3"/>
      <c r="H22" s="92">
        <f>G22*$G$39</f>
        <v>0</v>
      </c>
      <c r="I22" s="36"/>
      <c r="J22" s="36"/>
    </row>
    <row r="23" spans="1:10" ht="15.95" customHeight="1" x14ac:dyDescent="0.25">
      <c r="A23" s="36"/>
      <c r="B23" s="36"/>
      <c r="C23" s="36"/>
      <c r="D23" s="36"/>
      <c r="E23" s="36"/>
      <c r="F23" s="36"/>
      <c r="G23" s="41"/>
      <c r="H23" s="92"/>
      <c r="I23" s="36"/>
      <c r="J23" s="36"/>
    </row>
    <row r="24" spans="1:10" ht="15.95" customHeight="1" x14ac:dyDescent="0.25">
      <c r="A24" s="36"/>
      <c r="B24" s="36" t="s">
        <v>18</v>
      </c>
      <c r="C24" s="88" t="s">
        <v>19</v>
      </c>
      <c r="D24" s="36"/>
      <c r="E24" s="36"/>
      <c r="F24" s="36"/>
      <c r="G24" s="9"/>
      <c r="H24" s="92">
        <f>G24*$G$39</f>
        <v>0</v>
      </c>
      <c r="I24" s="36"/>
      <c r="J24" s="36"/>
    </row>
    <row r="25" spans="1:10" ht="15.95" customHeight="1" x14ac:dyDescent="0.25">
      <c r="A25" s="36"/>
      <c r="B25" s="36"/>
      <c r="C25" s="36"/>
      <c r="D25" s="36"/>
      <c r="E25" s="36"/>
      <c r="F25" s="36"/>
      <c r="G25" s="41"/>
      <c r="H25" s="92"/>
      <c r="I25" s="36"/>
      <c r="J25" s="36"/>
    </row>
    <row r="26" spans="1:10" ht="15.95" customHeight="1" x14ac:dyDescent="0.25">
      <c r="A26" s="36"/>
      <c r="B26" s="36" t="s">
        <v>20</v>
      </c>
      <c r="C26" s="88" t="s">
        <v>19</v>
      </c>
      <c r="D26" s="36"/>
      <c r="E26" s="36"/>
      <c r="F26" s="36"/>
      <c r="G26" s="9"/>
      <c r="H26" s="92">
        <f>G26*$G$39</f>
        <v>0</v>
      </c>
      <c r="I26" s="36"/>
      <c r="J26" s="36"/>
    </row>
    <row r="27" spans="1:10" ht="15.95" customHeight="1" x14ac:dyDescent="0.25">
      <c r="A27" s="36"/>
      <c r="B27" s="36"/>
      <c r="C27" s="36"/>
      <c r="D27" s="36"/>
      <c r="E27" s="36"/>
      <c r="F27" s="36"/>
      <c r="G27" s="41"/>
      <c r="H27" s="92"/>
      <c r="I27" s="36"/>
      <c r="J27" s="36"/>
    </row>
    <row r="28" spans="1:10" ht="15.95" customHeight="1" x14ac:dyDescent="0.25">
      <c r="A28" s="36"/>
      <c r="B28" s="36" t="s">
        <v>21</v>
      </c>
      <c r="C28" s="36"/>
      <c r="D28" s="36"/>
      <c r="E28" s="36"/>
      <c r="F28" s="36"/>
      <c r="G28" s="9"/>
      <c r="H28" s="92">
        <f>G28*$G$39</f>
        <v>0</v>
      </c>
      <c r="I28" s="36"/>
      <c r="J28" s="36"/>
    </row>
    <row r="29" spans="1:10" ht="15.95" customHeight="1" x14ac:dyDescent="0.25">
      <c r="A29" s="36"/>
      <c r="B29" s="36"/>
      <c r="C29" s="36"/>
      <c r="D29" s="36"/>
      <c r="E29" s="36"/>
      <c r="F29" s="36"/>
      <c r="G29" s="41"/>
      <c r="H29" s="92"/>
      <c r="I29" s="36"/>
      <c r="J29" s="36"/>
    </row>
    <row r="30" spans="1:10" ht="15.95" customHeight="1" x14ac:dyDescent="0.25">
      <c r="A30" s="36"/>
      <c r="B30" s="36" t="s">
        <v>22</v>
      </c>
      <c r="C30" s="36"/>
      <c r="D30" s="36"/>
      <c r="E30" s="36"/>
      <c r="F30" s="36"/>
      <c r="G30" s="3"/>
      <c r="H30" s="92">
        <f>G30*$G$39</f>
        <v>0</v>
      </c>
      <c r="I30" s="36"/>
      <c r="J30" s="36"/>
    </row>
    <row r="31" spans="1:10" ht="15.95" customHeight="1" x14ac:dyDescent="0.25">
      <c r="A31" s="36"/>
      <c r="B31" s="36"/>
      <c r="C31" s="36"/>
      <c r="D31" s="36"/>
      <c r="E31" s="36"/>
      <c r="F31" s="36"/>
      <c r="G31" s="41"/>
      <c r="H31" s="92"/>
      <c r="I31" s="36"/>
      <c r="J31" s="36"/>
    </row>
    <row r="32" spans="1:10" ht="15.95" customHeight="1" x14ac:dyDescent="0.25">
      <c r="A32" s="36"/>
      <c r="B32" s="36" t="s">
        <v>23</v>
      </c>
      <c r="C32" s="36"/>
      <c r="D32" s="36"/>
      <c r="E32" s="36"/>
      <c r="F32" s="36"/>
      <c r="G32" s="3"/>
      <c r="H32" s="92">
        <f>G32*$G$39</f>
        <v>0</v>
      </c>
      <c r="I32" s="36"/>
      <c r="J32" s="36"/>
    </row>
    <row r="33" spans="1:11" ht="15.95" customHeight="1" x14ac:dyDescent="0.25">
      <c r="A33" s="36"/>
      <c r="B33" s="36"/>
      <c r="C33" s="36"/>
      <c r="D33" s="36"/>
      <c r="E33" s="36"/>
      <c r="F33" s="36"/>
      <c r="G33" s="61"/>
      <c r="H33" s="93"/>
      <c r="I33" s="36"/>
      <c r="J33" s="36"/>
    </row>
    <row r="34" spans="1:11" ht="15.95" customHeight="1" x14ac:dyDescent="0.25">
      <c r="A34" s="36"/>
      <c r="B34" s="39" t="s">
        <v>24</v>
      </c>
      <c r="C34" s="36"/>
      <c r="D34" s="36"/>
      <c r="E34" s="89"/>
      <c r="F34" s="36"/>
      <c r="G34" s="95">
        <f>SUM(G21:G33)</f>
        <v>0</v>
      </c>
      <c r="H34" s="92">
        <f>SUM(H21:H32)</f>
        <v>0</v>
      </c>
      <c r="I34" s="36"/>
      <c r="J34" s="36"/>
    </row>
    <row r="35" spans="1:11" ht="15.95" customHeight="1" x14ac:dyDescent="0.25">
      <c r="A35" s="36"/>
      <c r="B35" s="36"/>
      <c r="C35" s="36"/>
      <c r="D35" s="36"/>
      <c r="E35" s="36"/>
      <c r="F35" s="36"/>
      <c r="G35" s="61"/>
      <c r="H35" s="93"/>
      <c r="I35" s="36"/>
      <c r="J35" s="36"/>
    </row>
    <row r="36" spans="1:11" ht="15.95" customHeight="1" x14ac:dyDescent="0.25">
      <c r="A36" s="36"/>
      <c r="B36" s="39" t="s">
        <v>25</v>
      </c>
      <c r="C36" s="36"/>
      <c r="D36" s="36"/>
      <c r="E36" s="36"/>
      <c r="F36" s="36"/>
      <c r="G36" s="95">
        <f>G17-G34</f>
        <v>0</v>
      </c>
      <c r="H36" s="92">
        <f>H17-H34</f>
        <v>0</v>
      </c>
      <c r="I36" s="36"/>
      <c r="J36" s="36"/>
      <c r="K36" s="4"/>
    </row>
    <row r="37" spans="1:11" ht="15.95" customHeight="1" x14ac:dyDescent="0.25">
      <c r="A37" s="36"/>
      <c r="B37" s="39"/>
      <c r="C37" s="36"/>
      <c r="D37" s="36"/>
      <c r="E37" s="36"/>
      <c r="F37" s="36"/>
      <c r="G37" s="61"/>
      <c r="H37" s="96"/>
      <c r="I37" s="36"/>
      <c r="J37" s="36"/>
    </row>
    <row r="38" spans="1:11" ht="15.95" customHeight="1" x14ac:dyDescent="0.25">
      <c r="A38" s="36"/>
      <c r="B38" s="39"/>
      <c r="C38" s="36"/>
      <c r="D38" s="36"/>
      <c r="E38" s="36"/>
      <c r="F38" s="36"/>
      <c r="G38" s="36"/>
      <c r="H38" s="36"/>
      <c r="I38" s="36"/>
      <c r="J38" s="36"/>
    </row>
    <row r="39" spans="1:11" ht="23.25" customHeight="1" thickBot="1" x14ac:dyDescent="0.3">
      <c r="A39" s="36"/>
      <c r="B39" s="36" t="s">
        <v>26</v>
      </c>
      <c r="C39" s="36"/>
      <c r="D39" s="36"/>
      <c r="E39" s="36"/>
      <c r="F39" s="36"/>
      <c r="G39" s="20"/>
      <c r="H39" s="45"/>
      <c r="I39" s="45"/>
      <c r="J39" s="45"/>
    </row>
    <row r="40" spans="1:11" ht="21" customHeight="1" thickTop="1" thickBot="1" x14ac:dyDescent="0.3">
      <c r="A40" s="36"/>
      <c r="B40" s="36" t="s">
        <v>27</v>
      </c>
      <c r="C40" s="36"/>
      <c r="D40" s="36"/>
      <c r="E40" s="36"/>
      <c r="F40" s="36"/>
      <c r="G40" s="97">
        <f>G39*G41</f>
        <v>0</v>
      </c>
      <c r="H40" s="45"/>
      <c r="I40" s="45"/>
      <c r="J40" s="45"/>
    </row>
    <row r="41" spans="1:11" ht="20.25" customHeight="1" thickTop="1" thickBot="1" x14ac:dyDescent="0.3">
      <c r="A41" s="36"/>
      <c r="B41" s="36" t="s">
        <v>28</v>
      </c>
      <c r="C41" s="36"/>
      <c r="D41" s="36"/>
      <c r="E41" s="36"/>
      <c r="F41" s="36"/>
      <c r="G41" s="17"/>
      <c r="H41" s="45"/>
      <c r="I41" s="45"/>
      <c r="J41" s="36"/>
    </row>
    <row r="42" spans="1:11" ht="21" customHeight="1" thickTop="1" thickBot="1" x14ac:dyDescent="0.3">
      <c r="A42" s="36"/>
      <c r="B42" s="36" t="s">
        <v>29</v>
      </c>
      <c r="C42" s="36"/>
      <c r="D42" s="36"/>
      <c r="E42" s="36"/>
      <c r="F42" s="36"/>
      <c r="G42" s="16"/>
      <c r="H42" s="45"/>
      <c r="I42" s="45"/>
      <c r="J42" s="36"/>
    </row>
    <row r="43" spans="1:11" ht="15" thickTop="1" x14ac:dyDescent="0.3">
      <c r="A43" s="36"/>
      <c r="B43" s="36"/>
      <c r="C43" s="36"/>
      <c r="D43" s="36"/>
      <c r="E43" s="36"/>
      <c r="F43" s="36"/>
      <c r="G43" s="45"/>
      <c r="H43" s="45"/>
      <c r="I43" s="45"/>
      <c r="J43" s="98"/>
    </row>
    <row r="44" spans="1:11" ht="14.25" thickBot="1" x14ac:dyDescent="0.3">
      <c r="A44" s="36"/>
      <c r="B44" s="36" t="s">
        <v>30</v>
      </c>
      <c r="C44" s="36"/>
      <c r="D44" s="36"/>
      <c r="E44" s="36"/>
      <c r="F44" s="36"/>
      <c r="G44" s="97">
        <f>G41*G42</f>
        <v>0</v>
      </c>
      <c r="H44" s="45"/>
      <c r="I44" s="45"/>
      <c r="J44" s="45"/>
    </row>
    <row r="45" spans="1:11" ht="14.25" thickTop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sheetProtection sheet="1" objects="1" scenarios="1" selectLockedCells="1"/>
  <mergeCells count="6">
    <mergeCell ref="A1:H1"/>
    <mergeCell ref="I1:I4"/>
    <mergeCell ref="J1:J4"/>
    <mergeCell ref="B2:D2"/>
    <mergeCell ref="G2:H2"/>
    <mergeCell ref="G4:H4"/>
  </mergeCells>
  <pageMargins left="0.7" right="0.7" top="0.75" bottom="0.75" header="0.3" footer="0.3"/>
  <pageSetup scale="88" orientation="portrait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7E41-50D9-43D5-8E1D-F2732370C4C6}">
  <dimension ref="A1:K45"/>
  <sheetViews>
    <sheetView view="pageBreakPreview" zoomScaleNormal="100" zoomScaleSheetLayoutView="100" workbookViewId="0">
      <selection activeCell="G24" sqref="G24"/>
    </sheetView>
  </sheetViews>
  <sheetFormatPr defaultRowHeight="13.5" x14ac:dyDescent="0.25"/>
  <cols>
    <col min="1" max="5" width="9.140625" style="1"/>
    <col min="6" max="6" width="5" style="1" customWidth="1"/>
    <col min="7" max="7" width="13.85546875" style="1" customWidth="1"/>
    <col min="8" max="8" width="15.42578125" style="1" customWidth="1"/>
    <col min="9" max="11" width="9.140625" style="1"/>
    <col min="12" max="12" width="11.5703125" style="1" customWidth="1"/>
    <col min="13" max="13" width="11" style="1" customWidth="1"/>
    <col min="14" max="17" width="9.140625" style="1"/>
    <col min="18" max="18" width="10.42578125" style="1" bestFit="1" customWidth="1"/>
    <col min="19" max="19" width="14.85546875" style="1" customWidth="1"/>
    <col min="20" max="262" width="9.140625" style="1"/>
    <col min="263" max="263" width="13.85546875" style="1" customWidth="1"/>
    <col min="264" max="264" width="15.42578125" style="1" customWidth="1"/>
    <col min="265" max="267" width="9.140625" style="1"/>
    <col min="268" max="268" width="11.5703125" style="1" customWidth="1"/>
    <col min="269" max="269" width="11" style="1" customWidth="1"/>
    <col min="270" max="273" width="9.140625" style="1"/>
    <col min="274" max="274" width="10.42578125" style="1" bestFit="1" customWidth="1"/>
    <col min="275" max="275" width="14.85546875" style="1" customWidth="1"/>
    <col min="276" max="518" width="9.140625" style="1"/>
    <col min="519" max="519" width="13.85546875" style="1" customWidth="1"/>
    <col min="520" max="520" width="15.42578125" style="1" customWidth="1"/>
    <col min="521" max="523" width="9.140625" style="1"/>
    <col min="524" max="524" width="11.5703125" style="1" customWidth="1"/>
    <col min="525" max="525" width="11" style="1" customWidth="1"/>
    <col min="526" max="529" width="9.140625" style="1"/>
    <col min="530" max="530" width="10.42578125" style="1" bestFit="1" customWidth="1"/>
    <col min="531" max="531" width="14.85546875" style="1" customWidth="1"/>
    <col min="532" max="774" width="9.140625" style="1"/>
    <col min="775" max="775" width="13.85546875" style="1" customWidth="1"/>
    <col min="776" max="776" width="15.42578125" style="1" customWidth="1"/>
    <col min="777" max="779" width="9.140625" style="1"/>
    <col min="780" max="780" width="11.5703125" style="1" customWidth="1"/>
    <col min="781" max="781" width="11" style="1" customWidth="1"/>
    <col min="782" max="785" width="9.140625" style="1"/>
    <col min="786" max="786" width="10.42578125" style="1" bestFit="1" customWidth="1"/>
    <col min="787" max="787" width="14.85546875" style="1" customWidth="1"/>
    <col min="788" max="1030" width="9.140625" style="1"/>
    <col min="1031" max="1031" width="13.85546875" style="1" customWidth="1"/>
    <col min="1032" max="1032" width="15.42578125" style="1" customWidth="1"/>
    <col min="1033" max="1035" width="9.140625" style="1"/>
    <col min="1036" max="1036" width="11.5703125" style="1" customWidth="1"/>
    <col min="1037" max="1037" width="11" style="1" customWidth="1"/>
    <col min="1038" max="1041" width="9.140625" style="1"/>
    <col min="1042" max="1042" width="10.42578125" style="1" bestFit="1" customWidth="1"/>
    <col min="1043" max="1043" width="14.85546875" style="1" customWidth="1"/>
    <col min="1044" max="1286" width="9.140625" style="1"/>
    <col min="1287" max="1287" width="13.85546875" style="1" customWidth="1"/>
    <col min="1288" max="1288" width="15.42578125" style="1" customWidth="1"/>
    <col min="1289" max="1291" width="9.140625" style="1"/>
    <col min="1292" max="1292" width="11.5703125" style="1" customWidth="1"/>
    <col min="1293" max="1293" width="11" style="1" customWidth="1"/>
    <col min="1294" max="1297" width="9.140625" style="1"/>
    <col min="1298" max="1298" width="10.42578125" style="1" bestFit="1" customWidth="1"/>
    <col min="1299" max="1299" width="14.85546875" style="1" customWidth="1"/>
    <col min="1300" max="1542" width="9.140625" style="1"/>
    <col min="1543" max="1543" width="13.85546875" style="1" customWidth="1"/>
    <col min="1544" max="1544" width="15.42578125" style="1" customWidth="1"/>
    <col min="1545" max="1547" width="9.140625" style="1"/>
    <col min="1548" max="1548" width="11.5703125" style="1" customWidth="1"/>
    <col min="1549" max="1549" width="11" style="1" customWidth="1"/>
    <col min="1550" max="1553" width="9.140625" style="1"/>
    <col min="1554" max="1554" width="10.42578125" style="1" bestFit="1" customWidth="1"/>
    <col min="1555" max="1555" width="14.85546875" style="1" customWidth="1"/>
    <col min="1556" max="1798" width="9.140625" style="1"/>
    <col min="1799" max="1799" width="13.85546875" style="1" customWidth="1"/>
    <col min="1800" max="1800" width="15.42578125" style="1" customWidth="1"/>
    <col min="1801" max="1803" width="9.140625" style="1"/>
    <col min="1804" max="1804" width="11.5703125" style="1" customWidth="1"/>
    <col min="1805" max="1805" width="11" style="1" customWidth="1"/>
    <col min="1806" max="1809" width="9.140625" style="1"/>
    <col min="1810" max="1810" width="10.42578125" style="1" bestFit="1" customWidth="1"/>
    <col min="1811" max="1811" width="14.85546875" style="1" customWidth="1"/>
    <col min="1812" max="2054" width="9.140625" style="1"/>
    <col min="2055" max="2055" width="13.85546875" style="1" customWidth="1"/>
    <col min="2056" max="2056" width="15.42578125" style="1" customWidth="1"/>
    <col min="2057" max="2059" width="9.140625" style="1"/>
    <col min="2060" max="2060" width="11.5703125" style="1" customWidth="1"/>
    <col min="2061" max="2061" width="11" style="1" customWidth="1"/>
    <col min="2062" max="2065" width="9.140625" style="1"/>
    <col min="2066" max="2066" width="10.42578125" style="1" bestFit="1" customWidth="1"/>
    <col min="2067" max="2067" width="14.85546875" style="1" customWidth="1"/>
    <col min="2068" max="2310" width="9.140625" style="1"/>
    <col min="2311" max="2311" width="13.85546875" style="1" customWidth="1"/>
    <col min="2312" max="2312" width="15.42578125" style="1" customWidth="1"/>
    <col min="2313" max="2315" width="9.140625" style="1"/>
    <col min="2316" max="2316" width="11.5703125" style="1" customWidth="1"/>
    <col min="2317" max="2317" width="11" style="1" customWidth="1"/>
    <col min="2318" max="2321" width="9.140625" style="1"/>
    <col min="2322" max="2322" width="10.42578125" style="1" bestFit="1" customWidth="1"/>
    <col min="2323" max="2323" width="14.85546875" style="1" customWidth="1"/>
    <col min="2324" max="2566" width="9.140625" style="1"/>
    <col min="2567" max="2567" width="13.85546875" style="1" customWidth="1"/>
    <col min="2568" max="2568" width="15.42578125" style="1" customWidth="1"/>
    <col min="2569" max="2571" width="9.140625" style="1"/>
    <col min="2572" max="2572" width="11.5703125" style="1" customWidth="1"/>
    <col min="2573" max="2573" width="11" style="1" customWidth="1"/>
    <col min="2574" max="2577" width="9.140625" style="1"/>
    <col min="2578" max="2578" width="10.42578125" style="1" bestFit="1" customWidth="1"/>
    <col min="2579" max="2579" width="14.85546875" style="1" customWidth="1"/>
    <col min="2580" max="2822" width="9.140625" style="1"/>
    <col min="2823" max="2823" width="13.85546875" style="1" customWidth="1"/>
    <col min="2824" max="2824" width="15.42578125" style="1" customWidth="1"/>
    <col min="2825" max="2827" width="9.140625" style="1"/>
    <col min="2828" max="2828" width="11.5703125" style="1" customWidth="1"/>
    <col min="2829" max="2829" width="11" style="1" customWidth="1"/>
    <col min="2830" max="2833" width="9.140625" style="1"/>
    <col min="2834" max="2834" width="10.42578125" style="1" bestFit="1" customWidth="1"/>
    <col min="2835" max="2835" width="14.85546875" style="1" customWidth="1"/>
    <col min="2836" max="3078" width="9.140625" style="1"/>
    <col min="3079" max="3079" width="13.85546875" style="1" customWidth="1"/>
    <col min="3080" max="3080" width="15.42578125" style="1" customWidth="1"/>
    <col min="3081" max="3083" width="9.140625" style="1"/>
    <col min="3084" max="3084" width="11.5703125" style="1" customWidth="1"/>
    <col min="3085" max="3085" width="11" style="1" customWidth="1"/>
    <col min="3086" max="3089" width="9.140625" style="1"/>
    <col min="3090" max="3090" width="10.42578125" style="1" bestFit="1" customWidth="1"/>
    <col min="3091" max="3091" width="14.85546875" style="1" customWidth="1"/>
    <col min="3092" max="3334" width="9.140625" style="1"/>
    <col min="3335" max="3335" width="13.85546875" style="1" customWidth="1"/>
    <col min="3336" max="3336" width="15.42578125" style="1" customWidth="1"/>
    <col min="3337" max="3339" width="9.140625" style="1"/>
    <col min="3340" max="3340" width="11.5703125" style="1" customWidth="1"/>
    <col min="3341" max="3341" width="11" style="1" customWidth="1"/>
    <col min="3342" max="3345" width="9.140625" style="1"/>
    <col min="3346" max="3346" width="10.42578125" style="1" bestFit="1" customWidth="1"/>
    <col min="3347" max="3347" width="14.85546875" style="1" customWidth="1"/>
    <col min="3348" max="3590" width="9.140625" style="1"/>
    <col min="3591" max="3591" width="13.85546875" style="1" customWidth="1"/>
    <col min="3592" max="3592" width="15.42578125" style="1" customWidth="1"/>
    <col min="3593" max="3595" width="9.140625" style="1"/>
    <col min="3596" max="3596" width="11.5703125" style="1" customWidth="1"/>
    <col min="3597" max="3597" width="11" style="1" customWidth="1"/>
    <col min="3598" max="3601" width="9.140625" style="1"/>
    <col min="3602" max="3602" width="10.42578125" style="1" bestFit="1" customWidth="1"/>
    <col min="3603" max="3603" width="14.85546875" style="1" customWidth="1"/>
    <col min="3604" max="3846" width="9.140625" style="1"/>
    <col min="3847" max="3847" width="13.85546875" style="1" customWidth="1"/>
    <col min="3848" max="3848" width="15.42578125" style="1" customWidth="1"/>
    <col min="3849" max="3851" width="9.140625" style="1"/>
    <col min="3852" max="3852" width="11.5703125" style="1" customWidth="1"/>
    <col min="3853" max="3853" width="11" style="1" customWidth="1"/>
    <col min="3854" max="3857" width="9.140625" style="1"/>
    <col min="3858" max="3858" width="10.42578125" style="1" bestFit="1" customWidth="1"/>
    <col min="3859" max="3859" width="14.85546875" style="1" customWidth="1"/>
    <col min="3860" max="4102" width="9.140625" style="1"/>
    <col min="4103" max="4103" width="13.85546875" style="1" customWidth="1"/>
    <col min="4104" max="4104" width="15.42578125" style="1" customWidth="1"/>
    <col min="4105" max="4107" width="9.140625" style="1"/>
    <col min="4108" max="4108" width="11.5703125" style="1" customWidth="1"/>
    <col min="4109" max="4109" width="11" style="1" customWidth="1"/>
    <col min="4110" max="4113" width="9.140625" style="1"/>
    <col min="4114" max="4114" width="10.42578125" style="1" bestFit="1" customWidth="1"/>
    <col min="4115" max="4115" width="14.85546875" style="1" customWidth="1"/>
    <col min="4116" max="4358" width="9.140625" style="1"/>
    <col min="4359" max="4359" width="13.85546875" style="1" customWidth="1"/>
    <col min="4360" max="4360" width="15.42578125" style="1" customWidth="1"/>
    <col min="4361" max="4363" width="9.140625" style="1"/>
    <col min="4364" max="4364" width="11.5703125" style="1" customWidth="1"/>
    <col min="4365" max="4365" width="11" style="1" customWidth="1"/>
    <col min="4366" max="4369" width="9.140625" style="1"/>
    <col min="4370" max="4370" width="10.42578125" style="1" bestFit="1" customWidth="1"/>
    <col min="4371" max="4371" width="14.85546875" style="1" customWidth="1"/>
    <col min="4372" max="4614" width="9.140625" style="1"/>
    <col min="4615" max="4615" width="13.85546875" style="1" customWidth="1"/>
    <col min="4616" max="4616" width="15.42578125" style="1" customWidth="1"/>
    <col min="4617" max="4619" width="9.140625" style="1"/>
    <col min="4620" max="4620" width="11.5703125" style="1" customWidth="1"/>
    <col min="4621" max="4621" width="11" style="1" customWidth="1"/>
    <col min="4622" max="4625" width="9.140625" style="1"/>
    <col min="4626" max="4626" width="10.42578125" style="1" bestFit="1" customWidth="1"/>
    <col min="4627" max="4627" width="14.85546875" style="1" customWidth="1"/>
    <col min="4628" max="4870" width="9.140625" style="1"/>
    <col min="4871" max="4871" width="13.85546875" style="1" customWidth="1"/>
    <col min="4872" max="4872" width="15.42578125" style="1" customWidth="1"/>
    <col min="4873" max="4875" width="9.140625" style="1"/>
    <col min="4876" max="4876" width="11.5703125" style="1" customWidth="1"/>
    <col min="4877" max="4877" width="11" style="1" customWidth="1"/>
    <col min="4878" max="4881" width="9.140625" style="1"/>
    <col min="4882" max="4882" width="10.42578125" style="1" bestFit="1" customWidth="1"/>
    <col min="4883" max="4883" width="14.85546875" style="1" customWidth="1"/>
    <col min="4884" max="5126" width="9.140625" style="1"/>
    <col min="5127" max="5127" width="13.85546875" style="1" customWidth="1"/>
    <col min="5128" max="5128" width="15.42578125" style="1" customWidth="1"/>
    <col min="5129" max="5131" width="9.140625" style="1"/>
    <col min="5132" max="5132" width="11.5703125" style="1" customWidth="1"/>
    <col min="5133" max="5133" width="11" style="1" customWidth="1"/>
    <col min="5134" max="5137" width="9.140625" style="1"/>
    <col min="5138" max="5138" width="10.42578125" style="1" bestFit="1" customWidth="1"/>
    <col min="5139" max="5139" width="14.85546875" style="1" customWidth="1"/>
    <col min="5140" max="5382" width="9.140625" style="1"/>
    <col min="5383" max="5383" width="13.85546875" style="1" customWidth="1"/>
    <col min="5384" max="5384" width="15.42578125" style="1" customWidth="1"/>
    <col min="5385" max="5387" width="9.140625" style="1"/>
    <col min="5388" max="5388" width="11.5703125" style="1" customWidth="1"/>
    <col min="5389" max="5389" width="11" style="1" customWidth="1"/>
    <col min="5390" max="5393" width="9.140625" style="1"/>
    <col min="5394" max="5394" width="10.42578125" style="1" bestFit="1" customWidth="1"/>
    <col min="5395" max="5395" width="14.85546875" style="1" customWidth="1"/>
    <col min="5396" max="5638" width="9.140625" style="1"/>
    <col min="5639" max="5639" width="13.85546875" style="1" customWidth="1"/>
    <col min="5640" max="5640" width="15.42578125" style="1" customWidth="1"/>
    <col min="5641" max="5643" width="9.140625" style="1"/>
    <col min="5644" max="5644" width="11.5703125" style="1" customWidth="1"/>
    <col min="5645" max="5645" width="11" style="1" customWidth="1"/>
    <col min="5646" max="5649" width="9.140625" style="1"/>
    <col min="5650" max="5650" width="10.42578125" style="1" bestFit="1" customWidth="1"/>
    <col min="5651" max="5651" width="14.85546875" style="1" customWidth="1"/>
    <col min="5652" max="5894" width="9.140625" style="1"/>
    <col min="5895" max="5895" width="13.85546875" style="1" customWidth="1"/>
    <col min="5896" max="5896" width="15.42578125" style="1" customWidth="1"/>
    <col min="5897" max="5899" width="9.140625" style="1"/>
    <col min="5900" max="5900" width="11.5703125" style="1" customWidth="1"/>
    <col min="5901" max="5901" width="11" style="1" customWidth="1"/>
    <col min="5902" max="5905" width="9.140625" style="1"/>
    <col min="5906" max="5906" width="10.42578125" style="1" bestFit="1" customWidth="1"/>
    <col min="5907" max="5907" width="14.85546875" style="1" customWidth="1"/>
    <col min="5908" max="6150" width="9.140625" style="1"/>
    <col min="6151" max="6151" width="13.85546875" style="1" customWidth="1"/>
    <col min="6152" max="6152" width="15.42578125" style="1" customWidth="1"/>
    <col min="6153" max="6155" width="9.140625" style="1"/>
    <col min="6156" max="6156" width="11.5703125" style="1" customWidth="1"/>
    <col min="6157" max="6157" width="11" style="1" customWidth="1"/>
    <col min="6158" max="6161" width="9.140625" style="1"/>
    <col min="6162" max="6162" width="10.42578125" style="1" bestFit="1" customWidth="1"/>
    <col min="6163" max="6163" width="14.85546875" style="1" customWidth="1"/>
    <col min="6164" max="6406" width="9.140625" style="1"/>
    <col min="6407" max="6407" width="13.85546875" style="1" customWidth="1"/>
    <col min="6408" max="6408" width="15.42578125" style="1" customWidth="1"/>
    <col min="6409" max="6411" width="9.140625" style="1"/>
    <col min="6412" max="6412" width="11.5703125" style="1" customWidth="1"/>
    <col min="6413" max="6413" width="11" style="1" customWidth="1"/>
    <col min="6414" max="6417" width="9.140625" style="1"/>
    <col min="6418" max="6418" width="10.42578125" style="1" bestFit="1" customWidth="1"/>
    <col min="6419" max="6419" width="14.85546875" style="1" customWidth="1"/>
    <col min="6420" max="6662" width="9.140625" style="1"/>
    <col min="6663" max="6663" width="13.85546875" style="1" customWidth="1"/>
    <col min="6664" max="6664" width="15.42578125" style="1" customWidth="1"/>
    <col min="6665" max="6667" width="9.140625" style="1"/>
    <col min="6668" max="6668" width="11.5703125" style="1" customWidth="1"/>
    <col min="6669" max="6669" width="11" style="1" customWidth="1"/>
    <col min="6670" max="6673" width="9.140625" style="1"/>
    <col min="6674" max="6674" width="10.42578125" style="1" bestFit="1" customWidth="1"/>
    <col min="6675" max="6675" width="14.85546875" style="1" customWidth="1"/>
    <col min="6676" max="6918" width="9.140625" style="1"/>
    <col min="6919" max="6919" width="13.85546875" style="1" customWidth="1"/>
    <col min="6920" max="6920" width="15.42578125" style="1" customWidth="1"/>
    <col min="6921" max="6923" width="9.140625" style="1"/>
    <col min="6924" max="6924" width="11.5703125" style="1" customWidth="1"/>
    <col min="6925" max="6925" width="11" style="1" customWidth="1"/>
    <col min="6926" max="6929" width="9.140625" style="1"/>
    <col min="6930" max="6930" width="10.42578125" style="1" bestFit="1" customWidth="1"/>
    <col min="6931" max="6931" width="14.85546875" style="1" customWidth="1"/>
    <col min="6932" max="7174" width="9.140625" style="1"/>
    <col min="7175" max="7175" width="13.85546875" style="1" customWidth="1"/>
    <col min="7176" max="7176" width="15.42578125" style="1" customWidth="1"/>
    <col min="7177" max="7179" width="9.140625" style="1"/>
    <col min="7180" max="7180" width="11.5703125" style="1" customWidth="1"/>
    <col min="7181" max="7181" width="11" style="1" customWidth="1"/>
    <col min="7182" max="7185" width="9.140625" style="1"/>
    <col min="7186" max="7186" width="10.42578125" style="1" bestFit="1" customWidth="1"/>
    <col min="7187" max="7187" width="14.85546875" style="1" customWidth="1"/>
    <col min="7188" max="7430" width="9.140625" style="1"/>
    <col min="7431" max="7431" width="13.85546875" style="1" customWidth="1"/>
    <col min="7432" max="7432" width="15.42578125" style="1" customWidth="1"/>
    <col min="7433" max="7435" width="9.140625" style="1"/>
    <col min="7436" max="7436" width="11.5703125" style="1" customWidth="1"/>
    <col min="7437" max="7437" width="11" style="1" customWidth="1"/>
    <col min="7438" max="7441" width="9.140625" style="1"/>
    <col min="7442" max="7442" width="10.42578125" style="1" bestFit="1" customWidth="1"/>
    <col min="7443" max="7443" width="14.85546875" style="1" customWidth="1"/>
    <col min="7444" max="7686" width="9.140625" style="1"/>
    <col min="7687" max="7687" width="13.85546875" style="1" customWidth="1"/>
    <col min="7688" max="7688" width="15.42578125" style="1" customWidth="1"/>
    <col min="7689" max="7691" width="9.140625" style="1"/>
    <col min="7692" max="7692" width="11.5703125" style="1" customWidth="1"/>
    <col min="7693" max="7693" width="11" style="1" customWidth="1"/>
    <col min="7694" max="7697" width="9.140625" style="1"/>
    <col min="7698" max="7698" width="10.42578125" style="1" bestFit="1" customWidth="1"/>
    <col min="7699" max="7699" width="14.85546875" style="1" customWidth="1"/>
    <col min="7700" max="7942" width="9.140625" style="1"/>
    <col min="7943" max="7943" width="13.85546875" style="1" customWidth="1"/>
    <col min="7944" max="7944" width="15.42578125" style="1" customWidth="1"/>
    <col min="7945" max="7947" width="9.140625" style="1"/>
    <col min="7948" max="7948" width="11.5703125" style="1" customWidth="1"/>
    <col min="7949" max="7949" width="11" style="1" customWidth="1"/>
    <col min="7950" max="7953" width="9.140625" style="1"/>
    <col min="7954" max="7954" width="10.42578125" style="1" bestFit="1" customWidth="1"/>
    <col min="7955" max="7955" width="14.85546875" style="1" customWidth="1"/>
    <col min="7956" max="8198" width="9.140625" style="1"/>
    <col min="8199" max="8199" width="13.85546875" style="1" customWidth="1"/>
    <col min="8200" max="8200" width="15.42578125" style="1" customWidth="1"/>
    <col min="8201" max="8203" width="9.140625" style="1"/>
    <col min="8204" max="8204" width="11.5703125" style="1" customWidth="1"/>
    <col min="8205" max="8205" width="11" style="1" customWidth="1"/>
    <col min="8206" max="8209" width="9.140625" style="1"/>
    <col min="8210" max="8210" width="10.42578125" style="1" bestFit="1" customWidth="1"/>
    <col min="8211" max="8211" width="14.85546875" style="1" customWidth="1"/>
    <col min="8212" max="8454" width="9.140625" style="1"/>
    <col min="8455" max="8455" width="13.85546875" style="1" customWidth="1"/>
    <col min="8456" max="8456" width="15.42578125" style="1" customWidth="1"/>
    <col min="8457" max="8459" width="9.140625" style="1"/>
    <col min="8460" max="8460" width="11.5703125" style="1" customWidth="1"/>
    <col min="8461" max="8461" width="11" style="1" customWidth="1"/>
    <col min="8462" max="8465" width="9.140625" style="1"/>
    <col min="8466" max="8466" width="10.42578125" style="1" bestFit="1" customWidth="1"/>
    <col min="8467" max="8467" width="14.85546875" style="1" customWidth="1"/>
    <col min="8468" max="8710" width="9.140625" style="1"/>
    <col min="8711" max="8711" width="13.85546875" style="1" customWidth="1"/>
    <col min="8712" max="8712" width="15.42578125" style="1" customWidth="1"/>
    <col min="8713" max="8715" width="9.140625" style="1"/>
    <col min="8716" max="8716" width="11.5703125" style="1" customWidth="1"/>
    <col min="8717" max="8717" width="11" style="1" customWidth="1"/>
    <col min="8718" max="8721" width="9.140625" style="1"/>
    <col min="8722" max="8722" width="10.42578125" style="1" bestFit="1" customWidth="1"/>
    <col min="8723" max="8723" width="14.85546875" style="1" customWidth="1"/>
    <col min="8724" max="8966" width="9.140625" style="1"/>
    <col min="8967" max="8967" width="13.85546875" style="1" customWidth="1"/>
    <col min="8968" max="8968" width="15.42578125" style="1" customWidth="1"/>
    <col min="8969" max="8971" width="9.140625" style="1"/>
    <col min="8972" max="8972" width="11.5703125" style="1" customWidth="1"/>
    <col min="8973" max="8973" width="11" style="1" customWidth="1"/>
    <col min="8974" max="8977" width="9.140625" style="1"/>
    <col min="8978" max="8978" width="10.42578125" style="1" bestFit="1" customWidth="1"/>
    <col min="8979" max="8979" width="14.85546875" style="1" customWidth="1"/>
    <col min="8980" max="9222" width="9.140625" style="1"/>
    <col min="9223" max="9223" width="13.85546875" style="1" customWidth="1"/>
    <col min="9224" max="9224" width="15.42578125" style="1" customWidth="1"/>
    <col min="9225" max="9227" width="9.140625" style="1"/>
    <col min="9228" max="9228" width="11.5703125" style="1" customWidth="1"/>
    <col min="9229" max="9229" width="11" style="1" customWidth="1"/>
    <col min="9230" max="9233" width="9.140625" style="1"/>
    <col min="9234" max="9234" width="10.42578125" style="1" bestFit="1" customWidth="1"/>
    <col min="9235" max="9235" width="14.85546875" style="1" customWidth="1"/>
    <col min="9236" max="9478" width="9.140625" style="1"/>
    <col min="9479" max="9479" width="13.85546875" style="1" customWidth="1"/>
    <col min="9480" max="9480" width="15.42578125" style="1" customWidth="1"/>
    <col min="9481" max="9483" width="9.140625" style="1"/>
    <col min="9484" max="9484" width="11.5703125" style="1" customWidth="1"/>
    <col min="9485" max="9485" width="11" style="1" customWidth="1"/>
    <col min="9486" max="9489" width="9.140625" style="1"/>
    <col min="9490" max="9490" width="10.42578125" style="1" bestFit="1" customWidth="1"/>
    <col min="9491" max="9491" width="14.85546875" style="1" customWidth="1"/>
    <col min="9492" max="9734" width="9.140625" style="1"/>
    <col min="9735" max="9735" width="13.85546875" style="1" customWidth="1"/>
    <col min="9736" max="9736" width="15.42578125" style="1" customWidth="1"/>
    <col min="9737" max="9739" width="9.140625" style="1"/>
    <col min="9740" max="9740" width="11.5703125" style="1" customWidth="1"/>
    <col min="9741" max="9741" width="11" style="1" customWidth="1"/>
    <col min="9742" max="9745" width="9.140625" style="1"/>
    <col min="9746" max="9746" width="10.42578125" style="1" bestFit="1" customWidth="1"/>
    <col min="9747" max="9747" width="14.85546875" style="1" customWidth="1"/>
    <col min="9748" max="9990" width="9.140625" style="1"/>
    <col min="9991" max="9991" width="13.85546875" style="1" customWidth="1"/>
    <col min="9992" max="9992" width="15.42578125" style="1" customWidth="1"/>
    <col min="9993" max="9995" width="9.140625" style="1"/>
    <col min="9996" max="9996" width="11.5703125" style="1" customWidth="1"/>
    <col min="9997" max="9997" width="11" style="1" customWidth="1"/>
    <col min="9998" max="10001" width="9.140625" style="1"/>
    <col min="10002" max="10002" width="10.42578125" style="1" bestFit="1" customWidth="1"/>
    <col min="10003" max="10003" width="14.85546875" style="1" customWidth="1"/>
    <col min="10004" max="10246" width="9.140625" style="1"/>
    <col min="10247" max="10247" width="13.85546875" style="1" customWidth="1"/>
    <col min="10248" max="10248" width="15.42578125" style="1" customWidth="1"/>
    <col min="10249" max="10251" width="9.140625" style="1"/>
    <col min="10252" max="10252" width="11.5703125" style="1" customWidth="1"/>
    <col min="10253" max="10253" width="11" style="1" customWidth="1"/>
    <col min="10254" max="10257" width="9.140625" style="1"/>
    <col min="10258" max="10258" width="10.42578125" style="1" bestFit="1" customWidth="1"/>
    <col min="10259" max="10259" width="14.85546875" style="1" customWidth="1"/>
    <col min="10260" max="10502" width="9.140625" style="1"/>
    <col min="10503" max="10503" width="13.85546875" style="1" customWidth="1"/>
    <col min="10504" max="10504" width="15.42578125" style="1" customWidth="1"/>
    <col min="10505" max="10507" width="9.140625" style="1"/>
    <col min="10508" max="10508" width="11.5703125" style="1" customWidth="1"/>
    <col min="10509" max="10509" width="11" style="1" customWidth="1"/>
    <col min="10510" max="10513" width="9.140625" style="1"/>
    <col min="10514" max="10514" width="10.42578125" style="1" bestFit="1" customWidth="1"/>
    <col min="10515" max="10515" width="14.85546875" style="1" customWidth="1"/>
    <col min="10516" max="10758" width="9.140625" style="1"/>
    <col min="10759" max="10759" width="13.85546875" style="1" customWidth="1"/>
    <col min="10760" max="10760" width="15.42578125" style="1" customWidth="1"/>
    <col min="10761" max="10763" width="9.140625" style="1"/>
    <col min="10764" max="10764" width="11.5703125" style="1" customWidth="1"/>
    <col min="10765" max="10765" width="11" style="1" customWidth="1"/>
    <col min="10766" max="10769" width="9.140625" style="1"/>
    <col min="10770" max="10770" width="10.42578125" style="1" bestFit="1" customWidth="1"/>
    <col min="10771" max="10771" width="14.85546875" style="1" customWidth="1"/>
    <col min="10772" max="11014" width="9.140625" style="1"/>
    <col min="11015" max="11015" width="13.85546875" style="1" customWidth="1"/>
    <col min="11016" max="11016" width="15.42578125" style="1" customWidth="1"/>
    <col min="11017" max="11019" width="9.140625" style="1"/>
    <col min="11020" max="11020" width="11.5703125" style="1" customWidth="1"/>
    <col min="11021" max="11021" width="11" style="1" customWidth="1"/>
    <col min="11022" max="11025" width="9.140625" style="1"/>
    <col min="11026" max="11026" width="10.42578125" style="1" bestFit="1" customWidth="1"/>
    <col min="11027" max="11027" width="14.85546875" style="1" customWidth="1"/>
    <col min="11028" max="11270" width="9.140625" style="1"/>
    <col min="11271" max="11271" width="13.85546875" style="1" customWidth="1"/>
    <col min="11272" max="11272" width="15.42578125" style="1" customWidth="1"/>
    <col min="11273" max="11275" width="9.140625" style="1"/>
    <col min="11276" max="11276" width="11.5703125" style="1" customWidth="1"/>
    <col min="11277" max="11277" width="11" style="1" customWidth="1"/>
    <col min="11278" max="11281" width="9.140625" style="1"/>
    <col min="11282" max="11282" width="10.42578125" style="1" bestFit="1" customWidth="1"/>
    <col min="11283" max="11283" width="14.85546875" style="1" customWidth="1"/>
    <col min="11284" max="11526" width="9.140625" style="1"/>
    <col min="11527" max="11527" width="13.85546875" style="1" customWidth="1"/>
    <col min="11528" max="11528" width="15.42578125" style="1" customWidth="1"/>
    <col min="11529" max="11531" width="9.140625" style="1"/>
    <col min="11532" max="11532" width="11.5703125" style="1" customWidth="1"/>
    <col min="11533" max="11533" width="11" style="1" customWidth="1"/>
    <col min="11534" max="11537" width="9.140625" style="1"/>
    <col min="11538" max="11538" width="10.42578125" style="1" bestFit="1" customWidth="1"/>
    <col min="11539" max="11539" width="14.85546875" style="1" customWidth="1"/>
    <col min="11540" max="11782" width="9.140625" style="1"/>
    <col min="11783" max="11783" width="13.85546875" style="1" customWidth="1"/>
    <col min="11784" max="11784" width="15.42578125" style="1" customWidth="1"/>
    <col min="11785" max="11787" width="9.140625" style="1"/>
    <col min="11788" max="11788" width="11.5703125" style="1" customWidth="1"/>
    <col min="11789" max="11789" width="11" style="1" customWidth="1"/>
    <col min="11790" max="11793" width="9.140625" style="1"/>
    <col min="11794" max="11794" width="10.42578125" style="1" bestFit="1" customWidth="1"/>
    <col min="11795" max="11795" width="14.85546875" style="1" customWidth="1"/>
    <col min="11796" max="12038" width="9.140625" style="1"/>
    <col min="12039" max="12039" width="13.85546875" style="1" customWidth="1"/>
    <col min="12040" max="12040" width="15.42578125" style="1" customWidth="1"/>
    <col min="12041" max="12043" width="9.140625" style="1"/>
    <col min="12044" max="12044" width="11.5703125" style="1" customWidth="1"/>
    <col min="12045" max="12045" width="11" style="1" customWidth="1"/>
    <col min="12046" max="12049" width="9.140625" style="1"/>
    <col min="12050" max="12050" width="10.42578125" style="1" bestFit="1" customWidth="1"/>
    <col min="12051" max="12051" width="14.85546875" style="1" customWidth="1"/>
    <col min="12052" max="12294" width="9.140625" style="1"/>
    <col min="12295" max="12295" width="13.85546875" style="1" customWidth="1"/>
    <col min="12296" max="12296" width="15.42578125" style="1" customWidth="1"/>
    <col min="12297" max="12299" width="9.140625" style="1"/>
    <col min="12300" max="12300" width="11.5703125" style="1" customWidth="1"/>
    <col min="12301" max="12301" width="11" style="1" customWidth="1"/>
    <col min="12302" max="12305" width="9.140625" style="1"/>
    <col min="12306" max="12306" width="10.42578125" style="1" bestFit="1" customWidth="1"/>
    <col min="12307" max="12307" width="14.85546875" style="1" customWidth="1"/>
    <col min="12308" max="12550" width="9.140625" style="1"/>
    <col min="12551" max="12551" width="13.85546875" style="1" customWidth="1"/>
    <col min="12552" max="12552" width="15.42578125" style="1" customWidth="1"/>
    <col min="12553" max="12555" width="9.140625" style="1"/>
    <col min="12556" max="12556" width="11.5703125" style="1" customWidth="1"/>
    <col min="12557" max="12557" width="11" style="1" customWidth="1"/>
    <col min="12558" max="12561" width="9.140625" style="1"/>
    <col min="12562" max="12562" width="10.42578125" style="1" bestFit="1" customWidth="1"/>
    <col min="12563" max="12563" width="14.85546875" style="1" customWidth="1"/>
    <col min="12564" max="12806" width="9.140625" style="1"/>
    <col min="12807" max="12807" width="13.85546875" style="1" customWidth="1"/>
    <col min="12808" max="12808" width="15.42578125" style="1" customWidth="1"/>
    <col min="12809" max="12811" width="9.140625" style="1"/>
    <col min="12812" max="12812" width="11.5703125" style="1" customWidth="1"/>
    <col min="12813" max="12813" width="11" style="1" customWidth="1"/>
    <col min="12814" max="12817" width="9.140625" style="1"/>
    <col min="12818" max="12818" width="10.42578125" style="1" bestFit="1" customWidth="1"/>
    <col min="12819" max="12819" width="14.85546875" style="1" customWidth="1"/>
    <col min="12820" max="13062" width="9.140625" style="1"/>
    <col min="13063" max="13063" width="13.85546875" style="1" customWidth="1"/>
    <col min="13064" max="13064" width="15.42578125" style="1" customWidth="1"/>
    <col min="13065" max="13067" width="9.140625" style="1"/>
    <col min="13068" max="13068" width="11.5703125" style="1" customWidth="1"/>
    <col min="13069" max="13069" width="11" style="1" customWidth="1"/>
    <col min="13070" max="13073" width="9.140625" style="1"/>
    <col min="13074" max="13074" width="10.42578125" style="1" bestFit="1" customWidth="1"/>
    <col min="13075" max="13075" width="14.85546875" style="1" customWidth="1"/>
    <col min="13076" max="13318" width="9.140625" style="1"/>
    <col min="13319" max="13319" width="13.85546875" style="1" customWidth="1"/>
    <col min="13320" max="13320" width="15.42578125" style="1" customWidth="1"/>
    <col min="13321" max="13323" width="9.140625" style="1"/>
    <col min="13324" max="13324" width="11.5703125" style="1" customWidth="1"/>
    <col min="13325" max="13325" width="11" style="1" customWidth="1"/>
    <col min="13326" max="13329" width="9.140625" style="1"/>
    <col min="13330" max="13330" width="10.42578125" style="1" bestFit="1" customWidth="1"/>
    <col min="13331" max="13331" width="14.85546875" style="1" customWidth="1"/>
    <col min="13332" max="13574" width="9.140625" style="1"/>
    <col min="13575" max="13575" width="13.85546875" style="1" customWidth="1"/>
    <col min="13576" max="13576" width="15.42578125" style="1" customWidth="1"/>
    <col min="13577" max="13579" width="9.140625" style="1"/>
    <col min="13580" max="13580" width="11.5703125" style="1" customWidth="1"/>
    <col min="13581" max="13581" width="11" style="1" customWidth="1"/>
    <col min="13582" max="13585" width="9.140625" style="1"/>
    <col min="13586" max="13586" width="10.42578125" style="1" bestFit="1" customWidth="1"/>
    <col min="13587" max="13587" width="14.85546875" style="1" customWidth="1"/>
    <col min="13588" max="13830" width="9.140625" style="1"/>
    <col min="13831" max="13831" width="13.85546875" style="1" customWidth="1"/>
    <col min="13832" max="13832" width="15.42578125" style="1" customWidth="1"/>
    <col min="13833" max="13835" width="9.140625" style="1"/>
    <col min="13836" max="13836" width="11.5703125" style="1" customWidth="1"/>
    <col min="13837" max="13837" width="11" style="1" customWidth="1"/>
    <col min="13838" max="13841" width="9.140625" style="1"/>
    <col min="13842" max="13842" width="10.42578125" style="1" bestFit="1" customWidth="1"/>
    <col min="13843" max="13843" width="14.85546875" style="1" customWidth="1"/>
    <col min="13844" max="14086" width="9.140625" style="1"/>
    <col min="14087" max="14087" width="13.85546875" style="1" customWidth="1"/>
    <col min="14088" max="14088" width="15.42578125" style="1" customWidth="1"/>
    <col min="14089" max="14091" width="9.140625" style="1"/>
    <col min="14092" max="14092" width="11.5703125" style="1" customWidth="1"/>
    <col min="14093" max="14093" width="11" style="1" customWidth="1"/>
    <col min="14094" max="14097" width="9.140625" style="1"/>
    <col min="14098" max="14098" width="10.42578125" style="1" bestFit="1" customWidth="1"/>
    <col min="14099" max="14099" width="14.85546875" style="1" customWidth="1"/>
    <col min="14100" max="14342" width="9.140625" style="1"/>
    <col min="14343" max="14343" width="13.85546875" style="1" customWidth="1"/>
    <col min="14344" max="14344" width="15.42578125" style="1" customWidth="1"/>
    <col min="14345" max="14347" width="9.140625" style="1"/>
    <col min="14348" max="14348" width="11.5703125" style="1" customWidth="1"/>
    <col min="14349" max="14349" width="11" style="1" customWidth="1"/>
    <col min="14350" max="14353" width="9.140625" style="1"/>
    <col min="14354" max="14354" width="10.42578125" style="1" bestFit="1" customWidth="1"/>
    <col min="14355" max="14355" width="14.85546875" style="1" customWidth="1"/>
    <col min="14356" max="14598" width="9.140625" style="1"/>
    <col min="14599" max="14599" width="13.85546875" style="1" customWidth="1"/>
    <col min="14600" max="14600" width="15.42578125" style="1" customWidth="1"/>
    <col min="14601" max="14603" width="9.140625" style="1"/>
    <col min="14604" max="14604" width="11.5703125" style="1" customWidth="1"/>
    <col min="14605" max="14605" width="11" style="1" customWidth="1"/>
    <col min="14606" max="14609" width="9.140625" style="1"/>
    <col min="14610" max="14610" width="10.42578125" style="1" bestFit="1" customWidth="1"/>
    <col min="14611" max="14611" width="14.85546875" style="1" customWidth="1"/>
    <col min="14612" max="14854" width="9.140625" style="1"/>
    <col min="14855" max="14855" width="13.85546875" style="1" customWidth="1"/>
    <col min="14856" max="14856" width="15.42578125" style="1" customWidth="1"/>
    <col min="14857" max="14859" width="9.140625" style="1"/>
    <col min="14860" max="14860" width="11.5703125" style="1" customWidth="1"/>
    <col min="14861" max="14861" width="11" style="1" customWidth="1"/>
    <col min="14862" max="14865" width="9.140625" style="1"/>
    <col min="14866" max="14866" width="10.42578125" style="1" bestFit="1" customWidth="1"/>
    <col min="14867" max="14867" width="14.85546875" style="1" customWidth="1"/>
    <col min="14868" max="15110" width="9.140625" style="1"/>
    <col min="15111" max="15111" width="13.85546875" style="1" customWidth="1"/>
    <col min="15112" max="15112" width="15.42578125" style="1" customWidth="1"/>
    <col min="15113" max="15115" width="9.140625" style="1"/>
    <col min="15116" max="15116" width="11.5703125" style="1" customWidth="1"/>
    <col min="15117" max="15117" width="11" style="1" customWidth="1"/>
    <col min="15118" max="15121" width="9.140625" style="1"/>
    <col min="15122" max="15122" width="10.42578125" style="1" bestFit="1" customWidth="1"/>
    <col min="15123" max="15123" width="14.85546875" style="1" customWidth="1"/>
    <col min="15124" max="15366" width="9.140625" style="1"/>
    <col min="15367" max="15367" width="13.85546875" style="1" customWidth="1"/>
    <col min="15368" max="15368" width="15.42578125" style="1" customWidth="1"/>
    <col min="15369" max="15371" width="9.140625" style="1"/>
    <col min="15372" max="15372" width="11.5703125" style="1" customWidth="1"/>
    <col min="15373" max="15373" width="11" style="1" customWidth="1"/>
    <col min="15374" max="15377" width="9.140625" style="1"/>
    <col min="15378" max="15378" width="10.42578125" style="1" bestFit="1" customWidth="1"/>
    <col min="15379" max="15379" width="14.85546875" style="1" customWidth="1"/>
    <col min="15380" max="15622" width="9.140625" style="1"/>
    <col min="15623" max="15623" width="13.85546875" style="1" customWidth="1"/>
    <col min="15624" max="15624" width="15.42578125" style="1" customWidth="1"/>
    <col min="15625" max="15627" width="9.140625" style="1"/>
    <col min="15628" max="15628" width="11.5703125" style="1" customWidth="1"/>
    <col min="15629" max="15629" width="11" style="1" customWidth="1"/>
    <col min="15630" max="15633" width="9.140625" style="1"/>
    <col min="15634" max="15634" width="10.42578125" style="1" bestFit="1" customWidth="1"/>
    <col min="15635" max="15635" width="14.85546875" style="1" customWidth="1"/>
    <col min="15636" max="15878" width="9.140625" style="1"/>
    <col min="15879" max="15879" width="13.85546875" style="1" customWidth="1"/>
    <col min="15880" max="15880" width="15.42578125" style="1" customWidth="1"/>
    <col min="15881" max="15883" width="9.140625" style="1"/>
    <col min="15884" max="15884" width="11.5703125" style="1" customWidth="1"/>
    <col min="15885" max="15885" width="11" style="1" customWidth="1"/>
    <col min="15886" max="15889" width="9.140625" style="1"/>
    <col min="15890" max="15890" width="10.42578125" style="1" bestFit="1" customWidth="1"/>
    <col min="15891" max="15891" width="14.85546875" style="1" customWidth="1"/>
    <col min="15892" max="16134" width="9.140625" style="1"/>
    <col min="16135" max="16135" width="13.85546875" style="1" customWidth="1"/>
    <col min="16136" max="16136" width="15.42578125" style="1" customWidth="1"/>
    <col min="16137" max="16139" width="9.140625" style="1"/>
    <col min="16140" max="16140" width="11.5703125" style="1" customWidth="1"/>
    <col min="16141" max="16141" width="11" style="1" customWidth="1"/>
    <col min="16142" max="16145" width="9.140625" style="1"/>
    <col min="16146" max="16146" width="10.42578125" style="1" bestFit="1" customWidth="1"/>
    <col min="16147" max="16147" width="14.85546875" style="1" customWidth="1"/>
    <col min="16148" max="16384" width="9.140625" style="1"/>
  </cols>
  <sheetData>
    <row r="1" spans="1:11" ht="24" customHeight="1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 t="e" vm="1">
        <v>#VALUE!</v>
      </c>
      <c r="K1" s="12"/>
    </row>
    <row r="2" spans="1:11" ht="20.25" customHeight="1" x14ac:dyDescent="0.25">
      <c r="A2" s="32" t="s">
        <v>1</v>
      </c>
      <c r="B2" s="181"/>
      <c r="C2" s="181"/>
      <c r="D2" s="181"/>
      <c r="E2" s="35"/>
      <c r="F2" s="35"/>
      <c r="G2" s="182" t="s">
        <v>2</v>
      </c>
      <c r="H2" s="182"/>
      <c r="I2" s="180"/>
      <c r="J2" s="180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180"/>
      <c r="J3" s="180"/>
    </row>
    <row r="4" spans="1:11" ht="15.95" customHeight="1" x14ac:dyDescent="0.25">
      <c r="A4" s="36"/>
      <c r="B4" s="36"/>
      <c r="C4" s="36"/>
      <c r="D4" s="36"/>
      <c r="E4" s="36"/>
      <c r="F4" s="36"/>
      <c r="G4" s="183" t="s">
        <v>3</v>
      </c>
      <c r="H4" s="183"/>
      <c r="I4" s="180"/>
      <c r="J4" s="180"/>
    </row>
    <row r="5" spans="1:11" ht="15.95" customHeight="1" x14ac:dyDescent="0.25">
      <c r="A5" s="36"/>
      <c r="B5" s="36"/>
      <c r="C5" s="36"/>
      <c r="D5" s="36"/>
      <c r="E5" s="36"/>
      <c r="F5" s="36"/>
      <c r="G5" s="40" t="s">
        <v>4</v>
      </c>
      <c r="H5" s="40" t="s">
        <v>5</v>
      </c>
      <c r="I5" s="36"/>
      <c r="J5" s="36"/>
    </row>
    <row r="6" spans="1:11" ht="15.95" customHeight="1" x14ac:dyDescent="0.25">
      <c r="A6" s="39" t="s">
        <v>6</v>
      </c>
      <c r="B6" s="36"/>
      <c r="C6" s="36"/>
      <c r="D6" s="36"/>
      <c r="E6" s="36"/>
      <c r="F6" s="36"/>
      <c r="G6" s="63"/>
      <c r="H6" s="90"/>
      <c r="I6" s="36"/>
      <c r="J6" s="36"/>
    </row>
    <row r="7" spans="1:11" ht="15.95" customHeight="1" x14ac:dyDescent="0.25">
      <c r="A7" s="36"/>
      <c r="B7" s="36" t="s">
        <v>7</v>
      </c>
      <c r="C7" s="36"/>
      <c r="D7" s="36"/>
      <c r="E7" s="36"/>
      <c r="F7" s="36"/>
      <c r="G7" s="41"/>
      <c r="H7" s="91"/>
      <c r="I7" s="36"/>
      <c r="J7" s="36"/>
    </row>
    <row r="8" spans="1:11" ht="15.95" customHeight="1" x14ac:dyDescent="0.25">
      <c r="A8" s="36"/>
      <c r="B8" s="36"/>
      <c r="C8" s="36" t="s">
        <v>8</v>
      </c>
      <c r="D8" s="36"/>
      <c r="E8" s="36"/>
      <c r="F8" s="36"/>
      <c r="G8" s="46">
        <f>G44</f>
        <v>0</v>
      </c>
      <c r="H8" s="92">
        <f>G44*G39</f>
        <v>0</v>
      </c>
      <c r="I8" s="36"/>
      <c r="J8" s="36"/>
    </row>
    <row r="9" spans="1:11" ht="15.95" customHeight="1" x14ac:dyDescent="0.25">
      <c r="A9" s="36"/>
      <c r="B9" s="36"/>
      <c r="C9" s="36" t="s">
        <v>9</v>
      </c>
      <c r="D9" s="36"/>
      <c r="E9" s="36"/>
      <c r="F9" s="36"/>
      <c r="G9" s="3"/>
      <c r="H9" s="92">
        <f>G9*G39</f>
        <v>0</v>
      </c>
      <c r="I9" s="36"/>
      <c r="J9" s="36"/>
    </row>
    <row r="10" spans="1:11" ht="15.95" customHeight="1" x14ac:dyDescent="0.25">
      <c r="A10" s="36"/>
      <c r="B10" s="36"/>
      <c r="C10" s="36"/>
      <c r="D10" s="36"/>
      <c r="E10" s="36"/>
      <c r="F10" s="36"/>
      <c r="G10" s="41"/>
      <c r="H10" s="92"/>
      <c r="I10" s="36"/>
      <c r="J10" s="36"/>
    </row>
    <row r="11" spans="1:11" ht="15.95" customHeight="1" x14ac:dyDescent="0.25">
      <c r="A11" s="36"/>
      <c r="B11" s="36"/>
      <c r="C11" s="36"/>
      <c r="D11" s="36"/>
      <c r="E11" s="36"/>
      <c r="F11" s="36"/>
      <c r="G11" s="41"/>
      <c r="H11" s="92"/>
      <c r="I11" s="36"/>
      <c r="J11" s="36"/>
    </row>
    <row r="12" spans="1:11" ht="15.95" customHeight="1" x14ac:dyDescent="0.25">
      <c r="A12" s="36"/>
      <c r="B12" s="36" t="s">
        <v>10</v>
      </c>
      <c r="C12" s="36"/>
      <c r="D12" s="36" t="s">
        <v>11</v>
      </c>
      <c r="E12" s="36"/>
      <c r="F12" s="36"/>
      <c r="G12" s="3"/>
      <c r="H12" s="92">
        <f>G12*$G$39</f>
        <v>0</v>
      </c>
      <c r="I12" s="36"/>
      <c r="J12" s="36"/>
    </row>
    <row r="13" spans="1:11" ht="15.95" customHeight="1" x14ac:dyDescent="0.25">
      <c r="A13" s="36"/>
      <c r="B13" s="36"/>
      <c r="C13" s="36"/>
      <c r="D13" s="36" t="s">
        <v>12</v>
      </c>
      <c r="E13" s="36"/>
      <c r="F13" s="36"/>
      <c r="G13" s="3"/>
      <c r="H13" s="92">
        <f>G13*$G$39</f>
        <v>0</v>
      </c>
      <c r="I13" s="36"/>
      <c r="J13" s="36"/>
    </row>
    <row r="14" spans="1:11" ht="15.95" customHeight="1" x14ac:dyDescent="0.25">
      <c r="A14" s="36"/>
      <c r="B14" s="36"/>
      <c r="C14" s="36"/>
      <c r="D14" s="36"/>
      <c r="E14" s="36"/>
      <c r="F14" s="36"/>
      <c r="G14" s="41"/>
      <c r="H14" s="92"/>
      <c r="I14" s="36"/>
      <c r="J14" s="36"/>
    </row>
    <row r="15" spans="1:11" ht="15.95" customHeight="1" x14ac:dyDescent="0.25">
      <c r="A15" s="36"/>
      <c r="B15" s="36"/>
      <c r="C15" s="36"/>
      <c r="D15" s="36"/>
      <c r="E15" s="36"/>
      <c r="F15" s="36"/>
      <c r="G15" s="41"/>
      <c r="H15" s="92"/>
      <c r="I15" s="36"/>
      <c r="J15" s="36"/>
    </row>
    <row r="16" spans="1:11" ht="15.95" customHeight="1" x14ac:dyDescent="0.25">
      <c r="A16" s="36"/>
      <c r="B16" s="36"/>
      <c r="C16" s="36"/>
      <c r="D16" s="36"/>
      <c r="E16" s="36"/>
      <c r="F16" s="36"/>
      <c r="G16" s="61"/>
      <c r="H16" s="93"/>
      <c r="I16" s="36"/>
      <c r="J16" s="36"/>
    </row>
    <row r="17" spans="1:10" ht="15.95" customHeight="1" x14ac:dyDescent="0.25">
      <c r="A17" s="36"/>
      <c r="B17" s="39" t="s">
        <v>13</v>
      </c>
      <c r="C17" s="36"/>
      <c r="D17" s="36"/>
      <c r="E17" s="36"/>
      <c r="F17" s="36"/>
      <c r="G17" s="41">
        <f>SUM(G8:G16)</f>
        <v>0</v>
      </c>
      <c r="H17" s="92">
        <f>SUM(H8:H16)</f>
        <v>0</v>
      </c>
      <c r="I17" s="36"/>
      <c r="J17" s="36"/>
    </row>
    <row r="18" spans="1:10" ht="15.95" customHeight="1" x14ac:dyDescent="0.25">
      <c r="A18" s="36"/>
      <c r="B18" s="36"/>
      <c r="C18" s="36"/>
      <c r="D18" s="36"/>
      <c r="E18" s="36"/>
      <c r="F18" s="36"/>
      <c r="G18" s="61"/>
      <c r="H18" s="93"/>
      <c r="I18" s="36"/>
      <c r="J18" s="36"/>
    </row>
    <row r="19" spans="1:10" ht="15.95" customHeight="1" x14ac:dyDescent="0.25">
      <c r="A19" s="39" t="s">
        <v>14</v>
      </c>
      <c r="B19" s="36"/>
      <c r="C19" s="36"/>
      <c r="D19" s="36"/>
      <c r="E19" s="36"/>
      <c r="F19" s="36"/>
      <c r="G19" s="62"/>
      <c r="H19" s="94"/>
      <c r="I19" s="36"/>
      <c r="J19" s="36"/>
    </row>
    <row r="20" spans="1:10" ht="15.95" customHeight="1" x14ac:dyDescent="0.25">
      <c r="A20" s="36"/>
      <c r="B20" s="36"/>
      <c r="C20" s="36"/>
      <c r="D20" s="36"/>
      <c r="E20" s="36"/>
      <c r="F20" s="36"/>
      <c r="G20" s="41"/>
      <c r="H20" s="92"/>
      <c r="I20" s="36"/>
      <c r="J20" s="36"/>
    </row>
    <row r="21" spans="1:10" ht="15.95" customHeight="1" x14ac:dyDescent="0.25">
      <c r="A21" s="36"/>
      <c r="B21" s="36" t="s">
        <v>15</v>
      </c>
      <c r="C21" s="36"/>
      <c r="D21" s="36"/>
      <c r="E21" s="36"/>
      <c r="F21" s="36"/>
      <c r="G21" s="9"/>
      <c r="H21" s="92">
        <f>G21*$G$39</f>
        <v>0</v>
      </c>
      <c r="I21" s="36"/>
      <c r="J21" s="36"/>
    </row>
    <row r="22" spans="1:10" ht="15.95" customHeight="1" x14ac:dyDescent="0.25">
      <c r="A22" s="36" t="s">
        <v>16</v>
      </c>
      <c r="B22" s="36" t="s">
        <v>17</v>
      </c>
      <c r="C22" s="36"/>
      <c r="D22" s="36"/>
      <c r="E22" s="36"/>
      <c r="F22" s="36"/>
      <c r="G22" s="3"/>
      <c r="H22" s="92">
        <f>G22*$G$39</f>
        <v>0</v>
      </c>
      <c r="I22" s="36"/>
      <c r="J22" s="36"/>
    </row>
    <row r="23" spans="1:10" ht="15.95" customHeight="1" x14ac:dyDescent="0.25">
      <c r="A23" s="36"/>
      <c r="B23" s="36"/>
      <c r="C23" s="36"/>
      <c r="D23" s="36"/>
      <c r="E23" s="36"/>
      <c r="F23" s="36"/>
      <c r="G23" s="41"/>
      <c r="H23" s="92"/>
      <c r="I23" s="36"/>
      <c r="J23" s="36"/>
    </row>
    <row r="24" spans="1:10" ht="15.95" customHeight="1" x14ac:dyDescent="0.25">
      <c r="A24" s="36"/>
      <c r="B24" s="36" t="s">
        <v>18</v>
      </c>
      <c r="C24" s="88" t="s">
        <v>19</v>
      </c>
      <c r="D24" s="36"/>
      <c r="E24" s="36"/>
      <c r="F24" s="36"/>
      <c r="G24" s="9"/>
      <c r="H24" s="92">
        <f>G24*$G$39</f>
        <v>0</v>
      </c>
      <c r="I24" s="36"/>
      <c r="J24" s="36"/>
    </row>
    <row r="25" spans="1:10" ht="15.95" customHeight="1" x14ac:dyDescent="0.25">
      <c r="A25" s="36"/>
      <c r="B25" s="36"/>
      <c r="C25" s="36"/>
      <c r="D25" s="36"/>
      <c r="E25" s="36"/>
      <c r="F25" s="36"/>
      <c r="G25" s="41"/>
      <c r="H25" s="92"/>
      <c r="I25" s="36"/>
      <c r="J25" s="36"/>
    </row>
    <row r="26" spans="1:10" ht="15.95" customHeight="1" x14ac:dyDescent="0.25">
      <c r="A26" s="36"/>
      <c r="B26" s="36" t="s">
        <v>20</v>
      </c>
      <c r="C26" s="88" t="s">
        <v>19</v>
      </c>
      <c r="D26" s="36"/>
      <c r="E26" s="36"/>
      <c r="F26" s="36"/>
      <c r="G26" s="9"/>
      <c r="H26" s="92">
        <f>G26*$G$39</f>
        <v>0</v>
      </c>
      <c r="I26" s="36"/>
      <c r="J26" s="36"/>
    </row>
    <row r="27" spans="1:10" ht="15.95" customHeight="1" x14ac:dyDescent="0.25">
      <c r="A27" s="36"/>
      <c r="B27" s="36"/>
      <c r="C27" s="36"/>
      <c r="D27" s="36"/>
      <c r="E27" s="36"/>
      <c r="F27" s="36"/>
      <c r="G27" s="41"/>
      <c r="H27" s="92"/>
      <c r="I27" s="36"/>
      <c r="J27" s="36"/>
    </row>
    <row r="28" spans="1:10" ht="15.95" customHeight="1" x14ac:dyDescent="0.25">
      <c r="A28" s="36"/>
      <c r="B28" s="36" t="s">
        <v>21</v>
      </c>
      <c r="C28" s="36"/>
      <c r="D28" s="36"/>
      <c r="E28" s="36"/>
      <c r="F28" s="36"/>
      <c r="G28" s="9"/>
      <c r="H28" s="92">
        <f>G28*$G$39</f>
        <v>0</v>
      </c>
      <c r="I28" s="36"/>
      <c r="J28" s="36"/>
    </row>
    <row r="29" spans="1:10" ht="15.95" customHeight="1" x14ac:dyDescent="0.25">
      <c r="A29" s="36"/>
      <c r="B29" s="36"/>
      <c r="C29" s="36"/>
      <c r="D29" s="36"/>
      <c r="E29" s="36"/>
      <c r="F29" s="36"/>
      <c r="G29" s="41"/>
      <c r="H29" s="92"/>
      <c r="I29" s="36"/>
      <c r="J29" s="36"/>
    </row>
    <row r="30" spans="1:10" ht="15.95" customHeight="1" x14ac:dyDescent="0.25">
      <c r="A30" s="36"/>
      <c r="B30" s="36" t="s">
        <v>22</v>
      </c>
      <c r="C30" s="36"/>
      <c r="D30" s="36"/>
      <c r="E30" s="36"/>
      <c r="F30" s="36"/>
      <c r="G30" s="3"/>
      <c r="H30" s="92">
        <f>G30*$G$39</f>
        <v>0</v>
      </c>
      <c r="I30" s="36"/>
      <c r="J30" s="36"/>
    </row>
    <row r="31" spans="1:10" ht="15.95" customHeight="1" x14ac:dyDescent="0.25">
      <c r="A31" s="36"/>
      <c r="B31" s="36"/>
      <c r="C31" s="36"/>
      <c r="D31" s="36"/>
      <c r="E31" s="36"/>
      <c r="F31" s="36"/>
      <c r="G31" s="41"/>
      <c r="H31" s="92"/>
      <c r="I31" s="36"/>
      <c r="J31" s="36"/>
    </row>
    <row r="32" spans="1:10" ht="15.95" customHeight="1" x14ac:dyDescent="0.25">
      <c r="A32" s="36"/>
      <c r="B32" s="36" t="s">
        <v>23</v>
      </c>
      <c r="C32" s="36"/>
      <c r="D32" s="36"/>
      <c r="E32" s="36"/>
      <c r="F32" s="36"/>
      <c r="G32" s="3"/>
      <c r="H32" s="92">
        <f>G32*$G$39</f>
        <v>0</v>
      </c>
      <c r="I32" s="36"/>
      <c r="J32" s="36"/>
    </row>
    <row r="33" spans="1:11" ht="15.95" customHeight="1" x14ac:dyDescent="0.25">
      <c r="A33" s="36"/>
      <c r="B33" s="36"/>
      <c r="C33" s="36"/>
      <c r="D33" s="36"/>
      <c r="E33" s="36"/>
      <c r="F33" s="36"/>
      <c r="G33" s="61"/>
      <c r="H33" s="93"/>
      <c r="I33" s="36"/>
      <c r="J33" s="36"/>
    </row>
    <row r="34" spans="1:11" ht="15.95" customHeight="1" x14ac:dyDescent="0.25">
      <c r="A34" s="36"/>
      <c r="B34" s="39" t="s">
        <v>24</v>
      </c>
      <c r="C34" s="36"/>
      <c r="D34" s="36"/>
      <c r="E34" s="89"/>
      <c r="F34" s="36"/>
      <c r="G34" s="95">
        <f>SUM(G21:G33)</f>
        <v>0</v>
      </c>
      <c r="H34" s="92">
        <f>SUM(H21:H32)</f>
        <v>0</v>
      </c>
      <c r="I34" s="36"/>
      <c r="J34" s="36"/>
    </row>
    <row r="35" spans="1:11" ht="15.95" customHeight="1" x14ac:dyDescent="0.25">
      <c r="A35" s="36"/>
      <c r="B35" s="36"/>
      <c r="C35" s="36"/>
      <c r="D35" s="36"/>
      <c r="E35" s="36"/>
      <c r="F35" s="36"/>
      <c r="G35" s="61"/>
      <c r="H35" s="93"/>
      <c r="I35" s="36"/>
      <c r="J35" s="36"/>
    </row>
    <row r="36" spans="1:11" ht="15.95" customHeight="1" x14ac:dyDescent="0.25">
      <c r="A36" s="36"/>
      <c r="B36" s="39" t="s">
        <v>25</v>
      </c>
      <c r="C36" s="36"/>
      <c r="D36" s="36"/>
      <c r="E36" s="36"/>
      <c r="F36" s="36"/>
      <c r="G36" s="95">
        <f>G17-G34</f>
        <v>0</v>
      </c>
      <c r="H36" s="92">
        <f>H17-H34</f>
        <v>0</v>
      </c>
      <c r="I36" s="36"/>
      <c r="J36" s="36"/>
      <c r="K36" s="4"/>
    </row>
    <row r="37" spans="1:11" ht="15.95" customHeight="1" x14ac:dyDescent="0.25">
      <c r="A37" s="36"/>
      <c r="B37" s="39"/>
      <c r="C37" s="36"/>
      <c r="D37" s="36"/>
      <c r="E37" s="36"/>
      <c r="F37" s="36"/>
      <c r="G37" s="61"/>
      <c r="H37" s="96"/>
      <c r="I37" s="36"/>
      <c r="J37" s="36"/>
    </row>
    <row r="38" spans="1:11" ht="15.95" customHeight="1" x14ac:dyDescent="0.25">
      <c r="A38" s="36"/>
      <c r="B38" s="39"/>
      <c r="C38" s="36"/>
      <c r="D38" s="36"/>
      <c r="E38" s="36"/>
      <c r="F38" s="36"/>
      <c r="G38" s="36"/>
      <c r="H38" s="36"/>
      <c r="I38" s="36"/>
      <c r="J38" s="36"/>
    </row>
    <row r="39" spans="1:11" ht="23.25" customHeight="1" thickBot="1" x14ac:dyDescent="0.3">
      <c r="A39" s="36"/>
      <c r="B39" s="36" t="s">
        <v>26</v>
      </c>
      <c r="C39" s="36"/>
      <c r="D39" s="36"/>
      <c r="E39" s="36"/>
      <c r="F39" s="36"/>
      <c r="G39" s="20"/>
      <c r="H39" s="45"/>
      <c r="I39" s="45"/>
      <c r="J39" s="45"/>
    </row>
    <row r="40" spans="1:11" ht="21" customHeight="1" thickTop="1" thickBot="1" x14ac:dyDescent="0.3">
      <c r="A40" s="36"/>
      <c r="B40" s="36" t="s">
        <v>27</v>
      </c>
      <c r="C40" s="36"/>
      <c r="D40" s="36"/>
      <c r="E40" s="36"/>
      <c r="F40" s="36"/>
      <c r="G40" s="97">
        <f>G39*G41</f>
        <v>0</v>
      </c>
      <c r="H40" s="45"/>
      <c r="I40" s="45"/>
      <c r="J40" s="45"/>
    </row>
    <row r="41" spans="1:11" ht="20.25" customHeight="1" thickTop="1" thickBot="1" x14ac:dyDescent="0.3">
      <c r="A41" s="36"/>
      <c r="B41" s="36" t="s">
        <v>28</v>
      </c>
      <c r="C41" s="36"/>
      <c r="D41" s="36"/>
      <c r="E41" s="36"/>
      <c r="F41" s="36"/>
      <c r="G41" s="17"/>
      <c r="H41" s="45"/>
      <c r="I41" s="45"/>
      <c r="J41" s="36"/>
    </row>
    <row r="42" spans="1:11" ht="21" customHeight="1" thickTop="1" thickBot="1" x14ac:dyDescent="0.3">
      <c r="A42" s="36"/>
      <c r="B42" s="36" t="s">
        <v>29</v>
      </c>
      <c r="C42" s="36"/>
      <c r="D42" s="36"/>
      <c r="E42" s="36"/>
      <c r="F42" s="36"/>
      <c r="G42" s="16"/>
      <c r="H42" s="45"/>
      <c r="I42" s="45"/>
      <c r="J42" s="36"/>
    </row>
    <row r="43" spans="1:11" ht="15" thickTop="1" x14ac:dyDescent="0.3">
      <c r="A43" s="36"/>
      <c r="B43" s="36"/>
      <c r="C43" s="36"/>
      <c r="D43" s="36"/>
      <c r="E43" s="36"/>
      <c r="F43" s="36"/>
      <c r="G43" s="45"/>
      <c r="H43" s="45"/>
      <c r="I43" s="45"/>
      <c r="J43" s="98"/>
    </row>
    <row r="44" spans="1:11" ht="14.25" thickBot="1" x14ac:dyDescent="0.3">
      <c r="A44" s="36"/>
      <c r="B44" s="36" t="s">
        <v>30</v>
      </c>
      <c r="C44" s="36"/>
      <c r="D44" s="36"/>
      <c r="E44" s="36"/>
      <c r="F44" s="36"/>
      <c r="G44" s="97">
        <f>G41*G42</f>
        <v>0</v>
      </c>
      <c r="H44" s="45"/>
      <c r="I44" s="45"/>
      <c r="J44" s="45"/>
    </row>
    <row r="45" spans="1:11" ht="14.25" thickTop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sheetProtection sheet="1" objects="1" scenarios="1" selectLockedCells="1"/>
  <mergeCells count="6">
    <mergeCell ref="A1:H1"/>
    <mergeCell ref="I1:I4"/>
    <mergeCell ref="J1:J4"/>
    <mergeCell ref="B2:D2"/>
    <mergeCell ref="G2:H2"/>
    <mergeCell ref="G4:H4"/>
  </mergeCells>
  <pageMargins left="0.7" right="0.7" top="0.75" bottom="0.75" header="0.3" footer="0.3"/>
  <pageSetup scale="88" orientation="portrait" r:id="rId1"/>
  <rowBreaks count="1" manualBreakCount="1">
    <brk id="4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82B-56AD-4AC0-82FC-79479841A467}">
  <dimension ref="A1:K46"/>
  <sheetViews>
    <sheetView view="pageBreakPreview" zoomScaleNormal="90" zoomScaleSheetLayoutView="100" workbookViewId="0">
      <selection activeCell="G24" sqref="G24"/>
    </sheetView>
  </sheetViews>
  <sheetFormatPr defaultRowHeight="13.5" x14ac:dyDescent="0.25"/>
  <cols>
    <col min="1" max="1" width="22.5703125" style="1" customWidth="1"/>
    <col min="2" max="6" width="9.140625" style="1"/>
    <col min="7" max="7" width="15.28515625" style="1" customWidth="1"/>
    <col min="8" max="8" width="15.42578125" style="1" customWidth="1"/>
    <col min="9" max="11" width="9.140625" style="1"/>
    <col min="12" max="12" width="11.5703125" style="1" customWidth="1"/>
    <col min="13" max="13" width="11" style="1" customWidth="1"/>
    <col min="14" max="17" width="9.140625" style="1"/>
    <col min="18" max="18" width="10.42578125" style="1" bestFit="1" customWidth="1"/>
    <col min="19" max="19" width="14.85546875" style="1" customWidth="1"/>
    <col min="20" max="262" width="9.140625" style="1"/>
    <col min="263" max="263" width="13.85546875" style="1" customWidth="1"/>
    <col min="264" max="264" width="15.42578125" style="1" customWidth="1"/>
    <col min="265" max="267" width="9.140625" style="1"/>
    <col min="268" max="268" width="11.5703125" style="1" customWidth="1"/>
    <col min="269" max="269" width="11" style="1" customWidth="1"/>
    <col min="270" max="273" width="9.140625" style="1"/>
    <col min="274" max="274" width="10.42578125" style="1" bestFit="1" customWidth="1"/>
    <col min="275" max="275" width="14.85546875" style="1" customWidth="1"/>
    <col min="276" max="518" width="9.140625" style="1"/>
    <col min="519" max="519" width="13.85546875" style="1" customWidth="1"/>
    <col min="520" max="520" width="15.42578125" style="1" customWidth="1"/>
    <col min="521" max="523" width="9.140625" style="1"/>
    <col min="524" max="524" width="11.5703125" style="1" customWidth="1"/>
    <col min="525" max="525" width="11" style="1" customWidth="1"/>
    <col min="526" max="529" width="9.140625" style="1"/>
    <col min="530" max="530" width="10.42578125" style="1" bestFit="1" customWidth="1"/>
    <col min="531" max="531" width="14.85546875" style="1" customWidth="1"/>
    <col min="532" max="774" width="9.140625" style="1"/>
    <col min="775" max="775" width="13.85546875" style="1" customWidth="1"/>
    <col min="776" max="776" width="15.42578125" style="1" customWidth="1"/>
    <col min="777" max="779" width="9.140625" style="1"/>
    <col min="780" max="780" width="11.5703125" style="1" customWidth="1"/>
    <col min="781" max="781" width="11" style="1" customWidth="1"/>
    <col min="782" max="785" width="9.140625" style="1"/>
    <col min="786" max="786" width="10.42578125" style="1" bestFit="1" customWidth="1"/>
    <col min="787" max="787" width="14.85546875" style="1" customWidth="1"/>
    <col min="788" max="1030" width="9.140625" style="1"/>
    <col min="1031" max="1031" width="13.85546875" style="1" customWidth="1"/>
    <col min="1032" max="1032" width="15.42578125" style="1" customWidth="1"/>
    <col min="1033" max="1035" width="9.140625" style="1"/>
    <col min="1036" max="1036" width="11.5703125" style="1" customWidth="1"/>
    <col min="1037" max="1037" width="11" style="1" customWidth="1"/>
    <col min="1038" max="1041" width="9.140625" style="1"/>
    <col min="1042" max="1042" width="10.42578125" style="1" bestFit="1" customWidth="1"/>
    <col min="1043" max="1043" width="14.85546875" style="1" customWidth="1"/>
    <col min="1044" max="1286" width="9.140625" style="1"/>
    <col min="1287" max="1287" width="13.85546875" style="1" customWidth="1"/>
    <col min="1288" max="1288" width="15.42578125" style="1" customWidth="1"/>
    <col min="1289" max="1291" width="9.140625" style="1"/>
    <col min="1292" max="1292" width="11.5703125" style="1" customWidth="1"/>
    <col min="1293" max="1293" width="11" style="1" customWidth="1"/>
    <col min="1294" max="1297" width="9.140625" style="1"/>
    <col min="1298" max="1298" width="10.42578125" style="1" bestFit="1" customWidth="1"/>
    <col min="1299" max="1299" width="14.85546875" style="1" customWidth="1"/>
    <col min="1300" max="1542" width="9.140625" style="1"/>
    <col min="1543" max="1543" width="13.85546875" style="1" customWidth="1"/>
    <col min="1544" max="1544" width="15.42578125" style="1" customWidth="1"/>
    <col min="1545" max="1547" width="9.140625" style="1"/>
    <col min="1548" max="1548" width="11.5703125" style="1" customWidth="1"/>
    <col min="1549" max="1549" width="11" style="1" customWidth="1"/>
    <col min="1550" max="1553" width="9.140625" style="1"/>
    <col min="1554" max="1554" width="10.42578125" style="1" bestFit="1" customWidth="1"/>
    <col min="1555" max="1555" width="14.85546875" style="1" customWidth="1"/>
    <col min="1556" max="1798" width="9.140625" style="1"/>
    <col min="1799" max="1799" width="13.85546875" style="1" customWidth="1"/>
    <col min="1800" max="1800" width="15.42578125" style="1" customWidth="1"/>
    <col min="1801" max="1803" width="9.140625" style="1"/>
    <col min="1804" max="1804" width="11.5703125" style="1" customWidth="1"/>
    <col min="1805" max="1805" width="11" style="1" customWidth="1"/>
    <col min="1806" max="1809" width="9.140625" style="1"/>
    <col min="1810" max="1810" width="10.42578125" style="1" bestFit="1" customWidth="1"/>
    <col min="1811" max="1811" width="14.85546875" style="1" customWidth="1"/>
    <col min="1812" max="2054" width="9.140625" style="1"/>
    <col min="2055" max="2055" width="13.85546875" style="1" customWidth="1"/>
    <col min="2056" max="2056" width="15.42578125" style="1" customWidth="1"/>
    <col min="2057" max="2059" width="9.140625" style="1"/>
    <col min="2060" max="2060" width="11.5703125" style="1" customWidth="1"/>
    <col min="2061" max="2061" width="11" style="1" customWidth="1"/>
    <col min="2062" max="2065" width="9.140625" style="1"/>
    <col min="2066" max="2066" width="10.42578125" style="1" bestFit="1" customWidth="1"/>
    <col min="2067" max="2067" width="14.85546875" style="1" customWidth="1"/>
    <col min="2068" max="2310" width="9.140625" style="1"/>
    <col min="2311" max="2311" width="13.85546875" style="1" customWidth="1"/>
    <col min="2312" max="2312" width="15.42578125" style="1" customWidth="1"/>
    <col min="2313" max="2315" width="9.140625" style="1"/>
    <col min="2316" max="2316" width="11.5703125" style="1" customWidth="1"/>
    <col min="2317" max="2317" width="11" style="1" customWidth="1"/>
    <col min="2318" max="2321" width="9.140625" style="1"/>
    <col min="2322" max="2322" width="10.42578125" style="1" bestFit="1" customWidth="1"/>
    <col min="2323" max="2323" width="14.85546875" style="1" customWidth="1"/>
    <col min="2324" max="2566" width="9.140625" style="1"/>
    <col min="2567" max="2567" width="13.85546875" style="1" customWidth="1"/>
    <col min="2568" max="2568" width="15.42578125" style="1" customWidth="1"/>
    <col min="2569" max="2571" width="9.140625" style="1"/>
    <col min="2572" max="2572" width="11.5703125" style="1" customWidth="1"/>
    <col min="2573" max="2573" width="11" style="1" customWidth="1"/>
    <col min="2574" max="2577" width="9.140625" style="1"/>
    <col min="2578" max="2578" width="10.42578125" style="1" bestFit="1" customWidth="1"/>
    <col min="2579" max="2579" width="14.85546875" style="1" customWidth="1"/>
    <col min="2580" max="2822" width="9.140625" style="1"/>
    <col min="2823" max="2823" width="13.85546875" style="1" customWidth="1"/>
    <col min="2824" max="2824" width="15.42578125" style="1" customWidth="1"/>
    <col min="2825" max="2827" width="9.140625" style="1"/>
    <col min="2828" max="2828" width="11.5703125" style="1" customWidth="1"/>
    <col min="2829" max="2829" width="11" style="1" customWidth="1"/>
    <col min="2830" max="2833" width="9.140625" style="1"/>
    <col min="2834" max="2834" width="10.42578125" style="1" bestFit="1" customWidth="1"/>
    <col min="2835" max="2835" width="14.85546875" style="1" customWidth="1"/>
    <col min="2836" max="3078" width="9.140625" style="1"/>
    <col min="3079" max="3079" width="13.85546875" style="1" customWidth="1"/>
    <col min="3080" max="3080" width="15.42578125" style="1" customWidth="1"/>
    <col min="3081" max="3083" width="9.140625" style="1"/>
    <col min="3084" max="3084" width="11.5703125" style="1" customWidth="1"/>
    <col min="3085" max="3085" width="11" style="1" customWidth="1"/>
    <col min="3086" max="3089" width="9.140625" style="1"/>
    <col min="3090" max="3090" width="10.42578125" style="1" bestFit="1" customWidth="1"/>
    <col min="3091" max="3091" width="14.85546875" style="1" customWidth="1"/>
    <col min="3092" max="3334" width="9.140625" style="1"/>
    <col min="3335" max="3335" width="13.85546875" style="1" customWidth="1"/>
    <col min="3336" max="3336" width="15.42578125" style="1" customWidth="1"/>
    <col min="3337" max="3339" width="9.140625" style="1"/>
    <col min="3340" max="3340" width="11.5703125" style="1" customWidth="1"/>
    <col min="3341" max="3341" width="11" style="1" customWidth="1"/>
    <col min="3342" max="3345" width="9.140625" style="1"/>
    <col min="3346" max="3346" width="10.42578125" style="1" bestFit="1" customWidth="1"/>
    <col min="3347" max="3347" width="14.85546875" style="1" customWidth="1"/>
    <col min="3348" max="3590" width="9.140625" style="1"/>
    <col min="3591" max="3591" width="13.85546875" style="1" customWidth="1"/>
    <col min="3592" max="3592" width="15.42578125" style="1" customWidth="1"/>
    <col min="3593" max="3595" width="9.140625" style="1"/>
    <col min="3596" max="3596" width="11.5703125" style="1" customWidth="1"/>
    <col min="3597" max="3597" width="11" style="1" customWidth="1"/>
    <col min="3598" max="3601" width="9.140625" style="1"/>
    <col min="3602" max="3602" width="10.42578125" style="1" bestFit="1" customWidth="1"/>
    <col min="3603" max="3603" width="14.85546875" style="1" customWidth="1"/>
    <col min="3604" max="3846" width="9.140625" style="1"/>
    <col min="3847" max="3847" width="13.85546875" style="1" customWidth="1"/>
    <col min="3848" max="3848" width="15.42578125" style="1" customWidth="1"/>
    <col min="3849" max="3851" width="9.140625" style="1"/>
    <col min="3852" max="3852" width="11.5703125" style="1" customWidth="1"/>
    <col min="3853" max="3853" width="11" style="1" customWidth="1"/>
    <col min="3854" max="3857" width="9.140625" style="1"/>
    <col min="3858" max="3858" width="10.42578125" style="1" bestFit="1" customWidth="1"/>
    <col min="3859" max="3859" width="14.85546875" style="1" customWidth="1"/>
    <col min="3860" max="4102" width="9.140625" style="1"/>
    <col min="4103" max="4103" width="13.85546875" style="1" customWidth="1"/>
    <col min="4104" max="4104" width="15.42578125" style="1" customWidth="1"/>
    <col min="4105" max="4107" width="9.140625" style="1"/>
    <col min="4108" max="4108" width="11.5703125" style="1" customWidth="1"/>
    <col min="4109" max="4109" width="11" style="1" customWidth="1"/>
    <col min="4110" max="4113" width="9.140625" style="1"/>
    <col min="4114" max="4114" width="10.42578125" style="1" bestFit="1" customWidth="1"/>
    <col min="4115" max="4115" width="14.85546875" style="1" customWidth="1"/>
    <col min="4116" max="4358" width="9.140625" style="1"/>
    <col min="4359" max="4359" width="13.85546875" style="1" customWidth="1"/>
    <col min="4360" max="4360" width="15.42578125" style="1" customWidth="1"/>
    <col min="4361" max="4363" width="9.140625" style="1"/>
    <col min="4364" max="4364" width="11.5703125" style="1" customWidth="1"/>
    <col min="4365" max="4365" width="11" style="1" customWidth="1"/>
    <col min="4366" max="4369" width="9.140625" style="1"/>
    <col min="4370" max="4370" width="10.42578125" style="1" bestFit="1" customWidth="1"/>
    <col min="4371" max="4371" width="14.85546875" style="1" customWidth="1"/>
    <col min="4372" max="4614" width="9.140625" style="1"/>
    <col min="4615" max="4615" width="13.85546875" style="1" customWidth="1"/>
    <col min="4616" max="4616" width="15.42578125" style="1" customWidth="1"/>
    <col min="4617" max="4619" width="9.140625" style="1"/>
    <col min="4620" max="4620" width="11.5703125" style="1" customWidth="1"/>
    <col min="4621" max="4621" width="11" style="1" customWidth="1"/>
    <col min="4622" max="4625" width="9.140625" style="1"/>
    <col min="4626" max="4626" width="10.42578125" style="1" bestFit="1" customWidth="1"/>
    <col min="4627" max="4627" width="14.85546875" style="1" customWidth="1"/>
    <col min="4628" max="4870" width="9.140625" style="1"/>
    <col min="4871" max="4871" width="13.85546875" style="1" customWidth="1"/>
    <col min="4872" max="4872" width="15.42578125" style="1" customWidth="1"/>
    <col min="4873" max="4875" width="9.140625" style="1"/>
    <col min="4876" max="4876" width="11.5703125" style="1" customWidth="1"/>
    <col min="4877" max="4877" width="11" style="1" customWidth="1"/>
    <col min="4878" max="4881" width="9.140625" style="1"/>
    <col min="4882" max="4882" width="10.42578125" style="1" bestFit="1" customWidth="1"/>
    <col min="4883" max="4883" width="14.85546875" style="1" customWidth="1"/>
    <col min="4884" max="5126" width="9.140625" style="1"/>
    <col min="5127" max="5127" width="13.85546875" style="1" customWidth="1"/>
    <col min="5128" max="5128" width="15.42578125" style="1" customWidth="1"/>
    <col min="5129" max="5131" width="9.140625" style="1"/>
    <col min="5132" max="5132" width="11.5703125" style="1" customWidth="1"/>
    <col min="5133" max="5133" width="11" style="1" customWidth="1"/>
    <col min="5134" max="5137" width="9.140625" style="1"/>
    <col min="5138" max="5138" width="10.42578125" style="1" bestFit="1" customWidth="1"/>
    <col min="5139" max="5139" width="14.85546875" style="1" customWidth="1"/>
    <col min="5140" max="5382" width="9.140625" style="1"/>
    <col min="5383" max="5383" width="13.85546875" style="1" customWidth="1"/>
    <col min="5384" max="5384" width="15.42578125" style="1" customWidth="1"/>
    <col min="5385" max="5387" width="9.140625" style="1"/>
    <col min="5388" max="5388" width="11.5703125" style="1" customWidth="1"/>
    <col min="5389" max="5389" width="11" style="1" customWidth="1"/>
    <col min="5390" max="5393" width="9.140625" style="1"/>
    <col min="5394" max="5394" width="10.42578125" style="1" bestFit="1" customWidth="1"/>
    <col min="5395" max="5395" width="14.85546875" style="1" customWidth="1"/>
    <col min="5396" max="5638" width="9.140625" style="1"/>
    <col min="5639" max="5639" width="13.85546875" style="1" customWidth="1"/>
    <col min="5640" max="5640" width="15.42578125" style="1" customWidth="1"/>
    <col min="5641" max="5643" width="9.140625" style="1"/>
    <col min="5644" max="5644" width="11.5703125" style="1" customWidth="1"/>
    <col min="5645" max="5645" width="11" style="1" customWidth="1"/>
    <col min="5646" max="5649" width="9.140625" style="1"/>
    <col min="5650" max="5650" width="10.42578125" style="1" bestFit="1" customWidth="1"/>
    <col min="5651" max="5651" width="14.85546875" style="1" customWidth="1"/>
    <col min="5652" max="5894" width="9.140625" style="1"/>
    <col min="5895" max="5895" width="13.85546875" style="1" customWidth="1"/>
    <col min="5896" max="5896" width="15.42578125" style="1" customWidth="1"/>
    <col min="5897" max="5899" width="9.140625" style="1"/>
    <col min="5900" max="5900" width="11.5703125" style="1" customWidth="1"/>
    <col min="5901" max="5901" width="11" style="1" customWidth="1"/>
    <col min="5902" max="5905" width="9.140625" style="1"/>
    <col min="5906" max="5906" width="10.42578125" style="1" bestFit="1" customWidth="1"/>
    <col min="5907" max="5907" width="14.85546875" style="1" customWidth="1"/>
    <col min="5908" max="6150" width="9.140625" style="1"/>
    <col min="6151" max="6151" width="13.85546875" style="1" customWidth="1"/>
    <col min="6152" max="6152" width="15.42578125" style="1" customWidth="1"/>
    <col min="6153" max="6155" width="9.140625" style="1"/>
    <col min="6156" max="6156" width="11.5703125" style="1" customWidth="1"/>
    <col min="6157" max="6157" width="11" style="1" customWidth="1"/>
    <col min="6158" max="6161" width="9.140625" style="1"/>
    <col min="6162" max="6162" width="10.42578125" style="1" bestFit="1" customWidth="1"/>
    <col min="6163" max="6163" width="14.85546875" style="1" customWidth="1"/>
    <col min="6164" max="6406" width="9.140625" style="1"/>
    <col min="6407" max="6407" width="13.85546875" style="1" customWidth="1"/>
    <col min="6408" max="6408" width="15.42578125" style="1" customWidth="1"/>
    <col min="6409" max="6411" width="9.140625" style="1"/>
    <col min="6412" max="6412" width="11.5703125" style="1" customWidth="1"/>
    <col min="6413" max="6413" width="11" style="1" customWidth="1"/>
    <col min="6414" max="6417" width="9.140625" style="1"/>
    <col min="6418" max="6418" width="10.42578125" style="1" bestFit="1" customWidth="1"/>
    <col min="6419" max="6419" width="14.85546875" style="1" customWidth="1"/>
    <col min="6420" max="6662" width="9.140625" style="1"/>
    <col min="6663" max="6663" width="13.85546875" style="1" customWidth="1"/>
    <col min="6664" max="6664" width="15.42578125" style="1" customWidth="1"/>
    <col min="6665" max="6667" width="9.140625" style="1"/>
    <col min="6668" max="6668" width="11.5703125" style="1" customWidth="1"/>
    <col min="6669" max="6669" width="11" style="1" customWidth="1"/>
    <col min="6670" max="6673" width="9.140625" style="1"/>
    <col min="6674" max="6674" width="10.42578125" style="1" bestFit="1" customWidth="1"/>
    <col min="6675" max="6675" width="14.85546875" style="1" customWidth="1"/>
    <col min="6676" max="6918" width="9.140625" style="1"/>
    <col min="6919" max="6919" width="13.85546875" style="1" customWidth="1"/>
    <col min="6920" max="6920" width="15.42578125" style="1" customWidth="1"/>
    <col min="6921" max="6923" width="9.140625" style="1"/>
    <col min="6924" max="6924" width="11.5703125" style="1" customWidth="1"/>
    <col min="6925" max="6925" width="11" style="1" customWidth="1"/>
    <col min="6926" max="6929" width="9.140625" style="1"/>
    <col min="6930" max="6930" width="10.42578125" style="1" bestFit="1" customWidth="1"/>
    <col min="6931" max="6931" width="14.85546875" style="1" customWidth="1"/>
    <col min="6932" max="7174" width="9.140625" style="1"/>
    <col min="7175" max="7175" width="13.85546875" style="1" customWidth="1"/>
    <col min="7176" max="7176" width="15.42578125" style="1" customWidth="1"/>
    <col min="7177" max="7179" width="9.140625" style="1"/>
    <col min="7180" max="7180" width="11.5703125" style="1" customWidth="1"/>
    <col min="7181" max="7181" width="11" style="1" customWidth="1"/>
    <col min="7182" max="7185" width="9.140625" style="1"/>
    <col min="7186" max="7186" width="10.42578125" style="1" bestFit="1" customWidth="1"/>
    <col min="7187" max="7187" width="14.85546875" style="1" customWidth="1"/>
    <col min="7188" max="7430" width="9.140625" style="1"/>
    <col min="7431" max="7431" width="13.85546875" style="1" customWidth="1"/>
    <col min="7432" max="7432" width="15.42578125" style="1" customWidth="1"/>
    <col min="7433" max="7435" width="9.140625" style="1"/>
    <col min="7436" max="7436" width="11.5703125" style="1" customWidth="1"/>
    <col min="7437" max="7437" width="11" style="1" customWidth="1"/>
    <col min="7438" max="7441" width="9.140625" style="1"/>
    <col min="7442" max="7442" width="10.42578125" style="1" bestFit="1" customWidth="1"/>
    <col min="7443" max="7443" width="14.85546875" style="1" customWidth="1"/>
    <col min="7444" max="7686" width="9.140625" style="1"/>
    <col min="7687" max="7687" width="13.85546875" style="1" customWidth="1"/>
    <col min="7688" max="7688" width="15.42578125" style="1" customWidth="1"/>
    <col min="7689" max="7691" width="9.140625" style="1"/>
    <col min="7692" max="7692" width="11.5703125" style="1" customWidth="1"/>
    <col min="7693" max="7693" width="11" style="1" customWidth="1"/>
    <col min="7694" max="7697" width="9.140625" style="1"/>
    <col min="7698" max="7698" width="10.42578125" style="1" bestFit="1" customWidth="1"/>
    <col min="7699" max="7699" width="14.85546875" style="1" customWidth="1"/>
    <col min="7700" max="7942" width="9.140625" style="1"/>
    <col min="7943" max="7943" width="13.85546875" style="1" customWidth="1"/>
    <col min="7944" max="7944" width="15.42578125" style="1" customWidth="1"/>
    <col min="7945" max="7947" width="9.140625" style="1"/>
    <col min="7948" max="7948" width="11.5703125" style="1" customWidth="1"/>
    <col min="7949" max="7949" width="11" style="1" customWidth="1"/>
    <col min="7950" max="7953" width="9.140625" style="1"/>
    <col min="7954" max="7954" width="10.42578125" style="1" bestFit="1" customWidth="1"/>
    <col min="7955" max="7955" width="14.85546875" style="1" customWidth="1"/>
    <col min="7956" max="8198" width="9.140625" style="1"/>
    <col min="8199" max="8199" width="13.85546875" style="1" customWidth="1"/>
    <col min="8200" max="8200" width="15.42578125" style="1" customWidth="1"/>
    <col min="8201" max="8203" width="9.140625" style="1"/>
    <col min="8204" max="8204" width="11.5703125" style="1" customWidth="1"/>
    <col min="8205" max="8205" width="11" style="1" customWidth="1"/>
    <col min="8206" max="8209" width="9.140625" style="1"/>
    <col min="8210" max="8210" width="10.42578125" style="1" bestFit="1" customWidth="1"/>
    <col min="8211" max="8211" width="14.85546875" style="1" customWidth="1"/>
    <col min="8212" max="8454" width="9.140625" style="1"/>
    <col min="8455" max="8455" width="13.85546875" style="1" customWidth="1"/>
    <col min="8456" max="8456" width="15.42578125" style="1" customWidth="1"/>
    <col min="8457" max="8459" width="9.140625" style="1"/>
    <col min="8460" max="8460" width="11.5703125" style="1" customWidth="1"/>
    <col min="8461" max="8461" width="11" style="1" customWidth="1"/>
    <col min="8462" max="8465" width="9.140625" style="1"/>
    <col min="8466" max="8466" width="10.42578125" style="1" bestFit="1" customWidth="1"/>
    <col min="8467" max="8467" width="14.85546875" style="1" customWidth="1"/>
    <col min="8468" max="8710" width="9.140625" style="1"/>
    <col min="8711" max="8711" width="13.85546875" style="1" customWidth="1"/>
    <col min="8712" max="8712" width="15.42578125" style="1" customWidth="1"/>
    <col min="8713" max="8715" width="9.140625" style="1"/>
    <col min="8716" max="8716" width="11.5703125" style="1" customWidth="1"/>
    <col min="8717" max="8717" width="11" style="1" customWidth="1"/>
    <col min="8718" max="8721" width="9.140625" style="1"/>
    <col min="8722" max="8722" width="10.42578125" style="1" bestFit="1" customWidth="1"/>
    <col min="8723" max="8723" width="14.85546875" style="1" customWidth="1"/>
    <col min="8724" max="8966" width="9.140625" style="1"/>
    <col min="8967" max="8967" width="13.85546875" style="1" customWidth="1"/>
    <col min="8968" max="8968" width="15.42578125" style="1" customWidth="1"/>
    <col min="8969" max="8971" width="9.140625" style="1"/>
    <col min="8972" max="8972" width="11.5703125" style="1" customWidth="1"/>
    <col min="8973" max="8973" width="11" style="1" customWidth="1"/>
    <col min="8974" max="8977" width="9.140625" style="1"/>
    <col min="8978" max="8978" width="10.42578125" style="1" bestFit="1" customWidth="1"/>
    <col min="8979" max="8979" width="14.85546875" style="1" customWidth="1"/>
    <col min="8980" max="9222" width="9.140625" style="1"/>
    <col min="9223" max="9223" width="13.85546875" style="1" customWidth="1"/>
    <col min="9224" max="9224" width="15.42578125" style="1" customWidth="1"/>
    <col min="9225" max="9227" width="9.140625" style="1"/>
    <col min="9228" max="9228" width="11.5703125" style="1" customWidth="1"/>
    <col min="9229" max="9229" width="11" style="1" customWidth="1"/>
    <col min="9230" max="9233" width="9.140625" style="1"/>
    <col min="9234" max="9234" width="10.42578125" style="1" bestFit="1" customWidth="1"/>
    <col min="9235" max="9235" width="14.85546875" style="1" customWidth="1"/>
    <col min="9236" max="9478" width="9.140625" style="1"/>
    <col min="9479" max="9479" width="13.85546875" style="1" customWidth="1"/>
    <col min="9480" max="9480" width="15.42578125" style="1" customWidth="1"/>
    <col min="9481" max="9483" width="9.140625" style="1"/>
    <col min="9484" max="9484" width="11.5703125" style="1" customWidth="1"/>
    <col min="9485" max="9485" width="11" style="1" customWidth="1"/>
    <col min="9486" max="9489" width="9.140625" style="1"/>
    <col min="9490" max="9490" width="10.42578125" style="1" bestFit="1" customWidth="1"/>
    <col min="9491" max="9491" width="14.85546875" style="1" customWidth="1"/>
    <col min="9492" max="9734" width="9.140625" style="1"/>
    <col min="9735" max="9735" width="13.85546875" style="1" customWidth="1"/>
    <col min="9736" max="9736" width="15.42578125" style="1" customWidth="1"/>
    <col min="9737" max="9739" width="9.140625" style="1"/>
    <col min="9740" max="9740" width="11.5703125" style="1" customWidth="1"/>
    <col min="9741" max="9741" width="11" style="1" customWidth="1"/>
    <col min="9742" max="9745" width="9.140625" style="1"/>
    <col min="9746" max="9746" width="10.42578125" style="1" bestFit="1" customWidth="1"/>
    <col min="9747" max="9747" width="14.85546875" style="1" customWidth="1"/>
    <col min="9748" max="9990" width="9.140625" style="1"/>
    <col min="9991" max="9991" width="13.85546875" style="1" customWidth="1"/>
    <col min="9992" max="9992" width="15.42578125" style="1" customWidth="1"/>
    <col min="9993" max="9995" width="9.140625" style="1"/>
    <col min="9996" max="9996" width="11.5703125" style="1" customWidth="1"/>
    <col min="9997" max="9997" width="11" style="1" customWidth="1"/>
    <col min="9998" max="10001" width="9.140625" style="1"/>
    <col min="10002" max="10002" width="10.42578125" style="1" bestFit="1" customWidth="1"/>
    <col min="10003" max="10003" width="14.85546875" style="1" customWidth="1"/>
    <col min="10004" max="10246" width="9.140625" style="1"/>
    <col min="10247" max="10247" width="13.85546875" style="1" customWidth="1"/>
    <col min="10248" max="10248" width="15.42578125" style="1" customWidth="1"/>
    <col min="10249" max="10251" width="9.140625" style="1"/>
    <col min="10252" max="10252" width="11.5703125" style="1" customWidth="1"/>
    <col min="10253" max="10253" width="11" style="1" customWidth="1"/>
    <col min="10254" max="10257" width="9.140625" style="1"/>
    <col min="10258" max="10258" width="10.42578125" style="1" bestFit="1" customWidth="1"/>
    <col min="10259" max="10259" width="14.85546875" style="1" customWidth="1"/>
    <col min="10260" max="10502" width="9.140625" style="1"/>
    <col min="10503" max="10503" width="13.85546875" style="1" customWidth="1"/>
    <col min="10504" max="10504" width="15.42578125" style="1" customWidth="1"/>
    <col min="10505" max="10507" width="9.140625" style="1"/>
    <col min="10508" max="10508" width="11.5703125" style="1" customWidth="1"/>
    <col min="10509" max="10509" width="11" style="1" customWidth="1"/>
    <col min="10510" max="10513" width="9.140625" style="1"/>
    <col min="10514" max="10514" width="10.42578125" style="1" bestFit="1" customWidth="1"/>
    <col min="10515" max="10515" width="14.85546875" style="1" customWidth="1"/>
    <col min="10516" max="10758" width="9.140625" style="1"/>
    <col min="10759" max="10759" width="13.85546875" style="1" customWidth="1"/>
    <col min="10760" max="10760" width="15.42578125" style="1" customWidth="1"/>
    <col min="10761" max="10763" width="9.140625" style="1"/>
    <col min="10764" max="10764" width="11.5703125" style="1" customWidth="1"/>
    <col min="10765" max="10765" width="11" style="1" customWidth="1"/>
    <col min="10766" max="10769" width="9.140625" style="1"/>
    <col min="10770" max="10770" width="10.42578125" style="1" bestFit="1" customWidth="1"/>
    <col min="10771" max="10771" width="14.85546875" style="1" customWidth="1"/>
    <col min="10772" max="11014" width="9.140625" style="1"/>
    <col min="11015" max="11015" width="13.85546875" style="1" customWidth="1"/>
    <col min="11016" max="11016" width="15.42578125" style="1" customWidth="1"/>
    <col min="11017" max="11019" width="9.140625" style="1"/>
    <col min="11020" max="11020" width="11.5703125" style="1" customWidth="1"/>
    <col min="11021" max="11021" width="11" style="1" customWidth="1"/>
    <col min="11022" max="11025" width="9.140625" style="1"/>
    <col min="11026" max="11026" width="10.42578125" style="1" bestFit="1" customWidth="1"/>
    <col min="11027" max="11027" width="14.85546875" style="1" customWidth="1"/>
    <col min="11028" max="11270" width="9.140625" style="1"/>
    <col min="11271" max="11271" width="13.85546875" style="1" customWidth="1"/>
    <col min="11272" max="11272" width="15.42578125" style="1" customWidth="1"/>
    <col min="11273" max="11275" width="9.140625" style="1"/>
    <col min="11276" max="11276" width="11.5703125" style="1" customWidth="1"/>
    <col min="11277" max="11277" width="11" style="1" customWidth="1"/>
    <col min="11278" max="11281" width="9.140625" style="1"/>
    <col min="11282" max="11282" width="10.42578125" style="1" bestFit="1" customWidth="1"/>
    <col min="11283" max="11283" width="14.85546875" style="1" customWidth="1"/>
    <col min="11284" max="11526" width="9.140625" style="1"/>
    <col min="11527" max="11527" width="13.85546875" style="1" customWidth="1"/>
    <col min="11528" max="11528" width="15.42578125" style="1" customWidth="1"/>
    <col min="11529" max="11531" width="9.140625" style="1"/>
    <col min="11532" max="11532" width="11.5703125" style="1" customWidth="1"/>
    <col min="11533" max="11533" width="11" style="1" customWidth="1"/>
    <col min="11534" max="11537" width="9.140625" style="1"/>
    <col min="11538" max="11538" width="10.42578125" style="1" bestFit="1" customWidth="1"/>
    <col min="11539" max="11539" width="14.85546875" style="1" customWidth="1"/>
    <col min="11540" max="11782" width="9.140625" style="1"/>
    <col min="11783" max="11783" width="13.85546875" style="1" customWidth="1"/>
    <col min="11784" max="11784" width="15.42578125" style="1" customWidth="1"/>
    <col min="11785" max="11787" width="9.140625" style="1"/>
    <col min="11788" max="11788" width="11.5703125" style="1" customWidth="1"/>
    <col min="11789" max="11789" width="11" style="1" customWidth="1"/>
    <col min="11790" max="11793" width="9.140625" style="1"/>
    <col min="11794" max="11794" width="10.42578125" style="1" bestFit="1" customWidth="1"/>
    <col min="11795" max="11795" width="14.85546875" style="1" customWidth="1"/>
    <col min="11796" max="12038" width="9.140625" style="1"/>
    <col min="12039" max="12039" width="13.85546875" style="1" customWidth="1"/>
    <col min="12040" max="12040" width="15.42578125" style="1" customWidth="1"/>
    <col min="12041" max="12043" width="9.140625" style="1"/>
    <col min="12044" max="12044" width="11.5703125" style="1" customWidth="1"/>
    <col min="12045" max="12045" width="11" style="1" customWidth="1"/>
    <col min="12046" max="12049" width="9.140625" style="1"/>
    <col min="12050" max="12050" width="10.42578125" style="1" bestFit="1" customWidth="1"/>
    <col min="12051" max="12051" width="14.85546875" style="1" customWidth="1"/>
    <col min="12052" max="12294" width="9.140625" style="1"/>
    <col min="12295" max="12295" width="13.85546875" style="1" customWidth="1"/>
    <col min="12296" max="12296" width="15.42578125" style="1" customWidth="1"/>
    <col min="12297" max="12299" width="9.140625" style="1"/>
    <col min="12300" max="12300" width="11.5703125" style="1" customWidth="1"/>
    <col min="12301" max="12301" width="11" style="1" customWidth="1"/>
    <col min="12302" max="12305" width="9.140625" style="1"/>
    <col min="12306" max="12306" width="10.42578125" style="1" bestFit="1" customWidth="1"/>
    <col min="12307" max="12307" width="14.85546875" style="1" customWidth="1"/>
    <col min="12308" max="12550" width="9.140625" style="1"/>
    <col min="12551" max="12551" width="13.85546875" style="1" customWidth="1"/>
    <col min="12552" max="12552" width="15.42578125" style="1" customWidth="1"/>
    <col min="12553" max="12555" width="9.140625" style="1"/>
    <col min="12556" max="12556" width="11.5703125" style="1" customWidth="1"/>
    <col min="12557" max="12557" width="11" style="1" customWidth="1"/>
    <col min="12558" max="12561" width="9.140625" style="1"/>
    <col min="12562" max="12562" width="10.42578125" style="1" bestFit="1" customWidth="1"/>
    <col min="12563" max="12563" width="14.85546875" style="1" customWidth="1"/>
    <col min="12564" max="12806" width="9.140625" style="1"/>
    <col min="12807" max="12807" width="13.85546875" style="1" customWidth="1"/>
    <col min="12808" max="12808" width="15.42578125" style="1" customWidth="1"/>
    <col min="12809" max="12811" width="9.140625" style="1"/>
    <col min="12812" max="12812" width="11.5703125" style="1" customWidth="1"/>
    <col min="12813" max="12813" width="11" style="1" customWidth="1"/>
    <col min="12814" max="12817" width="9.140625" style="1"/>
    <col min="12818" max="12818" width="10.42578125" style="1" bestFit="1" customWidth="1"/>
    <col min="12819" max="12819" width="14.85546875" style="1" customWidth="1"/>
    <col min="12820" max="13062" width="9.140625" style="1"/>
    <col min="13063" max="13063" width="13.85546875" style="1" customWidth="1"/>
    <col min="13064" max="13064" width="15.42578125" style="1" customWidth="1"/>
    <col min="13065" max="13067" width="9.140625" style="1"/>
    <col min="13068" max="13068" width="11.5703125" style="1" customWidth="1"/>
    <col min="13069" max="13069" width="11" style="1" customWidth="1"/>
    <col min="13070" max="13073" width="9.140625" style="1"/>
    <col min="13074" max="13074" width="10.42578125" style="1" bestFit="1" customWidth="1"/>
    <col min="13075" max="13075" width="14.85546875" style="1" customWidth="1"/>
    <col min="13076" max="13318" width="9.140625" style="1"/>
    <col min="13319" max="13319" width="13.85546875" style="1" customWidth="1"/>
    <col min="13320" max="13320" width="15.42578125" style="1" customWidth="1"/>
    <col min="13321" max="13323" width="9.140625" style="1"/>
    <col min="13324" max="13324" width="11.5703125" style="1" customWidth="1"/>
    <col min="13325" max="13325" width="11" style="1" customWidth="1"/>
    <col min="13326" max="13329" width="9.140625" style="1"/>
    <col min="13330" max="13330" width="10.42578125" style="1" bestFit="1" customWidth="1"/>
    <col min="13331" max="13331" width="14.85546875" style="1" customWidth="1"/>
    <col min="13332" max="13574" width="9.140625" style="1"/>
    <col min="13575" max="13575" width="13.85546875" style="1" customWidth="1"/>
    <col min="13576" max="13576" width="15.42578125" style="1" customWidth="1"/>
    <col min="13577" max="13579" width="9.140625" style="1"/>
    <col min="13580" max="13580" width="11.5703125" style="1" customWidth="1"/>
    <col min="13581" max="13581" width="11" style="1" customWidth="1"/>
    <col min="13582" max="13585" width="9.140625" style="1"/>
    <col min="13586" max="13586" width="10.42578125" style="1" bestFit="1" customWidth="1"/>
    <col min="13587" max="13587" width="14.85546875" style="1" customWidth="1"/>
    <col min="13588" max="13830" width="9.140625" style="1"/>
    <col min="13831" max="13831" width="13.85546875" style="1" customWidth="1"/>
    <col min="13832" max="13832" width="15.42578125" style="1" customWidth="1"/>
    <col min="13833" max="13835" width="9.140625" style="1"/>
    <col min="13836" max="13836" width="11.5703125" style="1" customWidth="1"/>
    <col min="13837" max="13837" width="11" style="1" customWidth="1"/>
    <col min="13838" max="13841" width="9.140625" style="1"/>
    <col min="13842" max="13842" width="10.42578125" style="1" bestFit="1" customWidth="1"/>
    <col min="13843" max="13843" width="14.85546875" style="1" customWidth="1"/>
    <col min="13844" max="14086" width="9.140625" style="1"/>
    <col min="14087" max="14087" width="13.85546875" style="1" customWidth="1"/>
    <col min="14088" max="14088" width="15.42578125" style="1" customWidth="1"/>
    <col min="14089" max="14091" width="9.140625" style="1"/>
    <col min="14092" max="14092" width="11.5703125" style="1" customWidth="1"/>
    <col min="14093" max="14093" width="11" style="1" customWidth="1"/>
    <col min="14094" max="14097" width="9.140625" style="1"/>
    <col min="14098" max="14098" width="10.42578125" style="1" bestFit="1" customWidth="1"/>
    <col min="14099" max="14099" width="14.85546875" style="1" customWidth="1"/>
    <col min="14100" max="14342" width="9.140625" style="1"/>
    <col min="14343" max="14343" width="13.85546875" style="1" customWidth="1"/>
    <col min="14344" max="14344" width="15.42578125" style="1" customWidth="1"/>
    <col min="14345" max="14347" width="9.140625" style="1"/>
    <col min="14348" max="14348" width="11.5703125" style="1" customWidth="1"/>
    <col min="14349" max="14349" width="11" style="1" customWidth="1"/>
    <col min="14350" max="14353" width="9.140625" style="1"/>
    <col min="14354" max="14354" width="10.42578125" style="1" bestFit="1" customWidth="1"/>
    <col min="14355" max="14355" width="14.85546875" style="1" customWidth="1"/>
    <col min="14356" max="14598" width="9.140625" style="1"/>
    <col min="14599" max="14599" width="13.85546875" style="1" customWidth="1"/>
    <col min="14600" max="14600" width="15.42578125" style="1" customWidth="1"/>
    <col min="14601" max="14603" width="9.140625" style="1"/>
    <col min="14604" max="14604" width="11.5703125" style="1" customWidth="1"/>
    <col min="14605" max="14605" width="11" style="1" customWidth="1"/>
    <col min="14606" max="14609" width="9.140625" style="1"/>
    <col min="14610" max="14610" width="10.42578125" style="1" bestFit="1" customWidth="1"/>
    <col min="14611" max="14611" width="14.85546875" style="1" customWidth="1"/>
    <col min="14612" max="14854" width="9.140625" style="1"/>
    <col min="14855" max="14855" width="13.85546875" style="1" customWidth="1"/>
    <col min="14856" max="14856" width="15.42578125" style="1" customWidth="1"/>
    <col min="14857" max="14859" width="9.140625" style="1"/>
    <col min="14860" max="14860" width="11.5703125" style="1" customWidth="1"/>
    <col min="14861" max="14861" width="11" style="1" customWidth="1"/>
    <col min="14862" max="14865" width="9.140625" style="1"/>
    <col min="14866" max="14866" width="10.42578125" style="1" bestFit="1" customWidth="1"/>
    <col min="14867" max="14867" width="14.85546875" style="1" customWidth="1"/>
    <col min="14868" max="15110" width="9.140625" style="1"/>
    <col min="15111" max="15111" width="13.85546875" style="1" customWidth="1"/>
    <col min="15112" max="15112" width="15.42578125" style="1" customWidth="1"/>
    <col min="15113" max="15115" width="9.140625" style="1"/>
    <col min="15116" max="15116" width="11.5703125" style="1" customWidth="1"/>
    <col min="15117" max="15117" width="11" style="1" customWidth="1"/>
    <col min="15118" max="15121" width="9.140625" style="1"/>
    <col min="15122" max="15122" width="10.42578125" style="1" bestFit="1" customWidth="1"/>
    <col min="15123" max="15123" width="14.85546875" style="1" customWidth="1"/>
    <col min="15124" max="15366" width="9.140625" style="1"/>
    <col min="15367" max="15367" width="13.85546875" style="1" customWidth="1"/>
    <col min="15368" max="15368" width="15.42578125" style="1" customWidth="1"/>
    <col min="15369" max="15371" width="9.140625" style="1"/>
    <col min="15372" max="15372" width="11.5703125" style="1" customWidth="1"/>
    <col min="15373" max="15373" width="11" style="1" customWidth="1"/>
    <col min="15374" max="15377" width="9.140625" style="1"/>
    <col min="15378" max="15378" width="10.42578125" style="1" bestFit="1" customWidth="1"/>
    <col min="15379" max="15379" width="14.85546875" style="1" customWidth="1"/>
    <col min="15380" max="15622" width="9.140625" style="1"/>
    <col min="15623" max="15623" width="13.85546875" style="1" customWidth="1"/>
    <col min="15624" max="15624" width="15.42578125" style="1" customWidth="1"/>
    <col min="15625" max="15627" width="9.140625" style="1"/>
    <col min="15628" max="15628" width="11.5703125" style="1" customWidth="1"/>
    <col min="15629" max="15629" width="11" style="1" customWidth="1"/>
    <col min="15630" max="15633" width="9.140625" style="1"/>
    <col min="15634" max="15634" width="10.42578125" style="1" bestFit="1" customWidth="1"/>
    <col min="15635" max="15635" width="14.85546875" style="1" customWidth="1"/>
    <col min="15636" max="15878" width="9.140625" style="1"/>
    <col min="15879" max="15879" width="13.85546875" style="1" customWidth="1"/>
    <col min="15880" max="15880" width="15.42578125" style="1" customWidth="1"/>
    <col min="15881" max="15883" width="9.140625" style="1"/>
    <col min="15884" max="15884" width="11.5703125" style="1" customWidth="1"/>
    <col min="15885" max="15885" width="11" style="1" customWidth="1"/>
    <col min="15886" max="15889" width="9.140625" style="1"/>
    <col min="15890" max="15890" width="10.42578125" style="1" bestFit="1" customWidth="1"/>
    <col min="15891" max="15891" width="14.85546875" style="1" customWidth="1"/>
    <col min="15892" max="16134" width="9.140625" style="1"/>
    <col min="16135" max="16135" width="13.85546875" style="1" customWidth="1"/>
    <col min="16136" max="16136" width="15.42578125" style="1" customWidth="1"/>
    <col min="16137" max="16139" width="9.140625" style="1"/>
    <col min="16140" max="16140" width="11.5703125" style="1" customWidth="1"/>
    <col min="16141" max="16141" width="11" style="1" customWidth="1"/>
    <col min="16142" max="16145" width="9.140625" style="1"/>
    <col min="16146" max="16146" width="10.42578125" style="1" bestFit="1" customWidth="1"/>
    <col min="16147" max="16147" width="14.85546875" style="1" customWidth="1"/>
    <col min="16148" max="16384" width="9.140625" style="1"/>
  </cols>
  <sheetData>
    <row r="1" spans="1:11" ht="24" customHeight="1" x14ac:dyDescent="0.25">
      <c r="A1" s="180" t="s">
        <v>57</v>
      </c>
      <c r="B1" s="180"/>
      <c r="C1" s="180"/>
      <c r="D1" s="180"/>
      <c r="E1" s="180"/>
      <c r="F1" s="180"/>
      <c r="G1" s="180"/>
      <c r="H1" s="180"/>
      <c r="I1" s="180"/>
      <c r="J1" s="180" t="e" vm="1">
        <v>#VALUE!</v>
      </c>
      <c r="K1" s="12"/>
    </row>
    <row r="2" spans="1:11" ht="20.25" customHeight="1" x14ac:dyDescent="0.25">
      <c r="A2" s="32" t="s">
        <v>39</v>
      </c>
      <c r="B2" s="181"/>
      <c r="C2" s="181"/>
      <c r="D2" s="181"/>
      <c r="E2" s="35"/>
      <c r="F2" s="35"/>
      <c r="G2" s="35"/>
      <c r="H2" s="35" t="s">
        <v>2</v>
      </c>
      <c r="I2" s="180"/>
      <c r="J2" s="180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180"/>
      <c r="J3" s="180"/>
    </row>
    <row r="4" spans="1:11" ht="15.95" customHeight="1" x14ac:dyDescent="0.25">
      <c r="A4" s="36"/>
      <c r="B4" s="36"/>
      <c r="C4" s="36"/>
      <c r="D4" s="36"/>
      <c r="E4" s="36"/>
      <c r="F4" s="36"/>
      <c r="G4" s="63"/>
      <c r="H4" s="38"/>
      <c r="I4" s="180"/>
      <c r="J4" s="180"/>
    </row>
    <row r="5" spans="1:11" ht="15.95" customHeight="1" x14ac:dyDescent="0.25">
      <c r="A5" s="36"/>
      <c r="B5" s="36"/>
      <c r="C5" s="36"/>
      <c r="D5" s="36"/>
      <c r="E5" s="36"/>
      <c r="F5" s="36"/>
      <c r="G5" s="38" t="s">
        <v>54</v>
      </c>
      <c r="H5" s="40" t="s">
        <v>5</v>
      </c>
      <c r="I5" s="36"/>
      <c r="J5" s="36"/>
    </row>
    <row r="6" spans="1:11" ht="15.95" customHeight="1" x14ac:dyDescent="0.25">
      <c r="A6" s="39" t="s">
        <v>6</v>
      </c>
      <c r="B6" s="36"/>
      <c r="C6" s="36"/>
      <c r="D6" s="36"/>
      <c r="E6" s="36"/>
      <c r="F6" s="36"/>
      <c r="G6" s="42"/>
      <c r="H6" s="63"/>
      <c r="I6" s="36"/>
      <c r="J6" s="36"/>
    </row>
    <row r="7" spans="1:11" ht="15.95" customHeight="1" x14ac:dyDescent="0.25">
      <c r="A7" s="36"/>
      <c r="B7" s="36" t="s">
        <v>7</v>
      </c>
      <c r="C7" s="36"/>
      <c r="D7" s="36"/>
      <c r="E7" s="36"/>
      <c r="F7" s="36"/>
      <c r="G7" s="42"/>
      <c r="H7" s="42"/>
      <c r="I7" s="36"/>
      <c r="J7" s="36"/>
    </row>
    <row r="8" spans="1:11" ht="15.95" customHeight="1" x14ac:dyDescent="0.25">
      <c r="A8" s="36"/>
      <c r="B8" s="185" t="s">
        <v>37</v>
      </c>
      <c r="C8" s="185"/>
      <c r="D8" s="185"/>
      <c r="E8" s="36"/>
      <c r="F8" s="36"/>
      <c r="G8" s="14"/>
      <c r="H8" s="47">
        <f>G8*G40</f>
        <v>0</v>
      </c>
      <c r="I8" s="36"/>
      <c r="J8" s="36"/>
    </row>
    <row r="9" spans="1:11" ht="15.95" customHeight="1" x14ac:dyDescent="0.25">
      <c r="A9" s="36"/>
      <c r="B9" s="185" t="s">
        <v>38</v>
      </c>
      <c r="C9" s="185"/>
      <c r="D9" s="185"/>
      <c r="E9" s="36"/>
      <c r="F9" s="36"/>
      <c r="G9" s="14"/>
      <c r="H9" s="47">
        <f>G9*G41</f>
        <v>0</v>
      </c>
      <c r="I9" s="36"/>
      <c r="J9" s="36"/>
    </row>
    <row r="10" spans="1:11" ht="15.95" customHeight="1" x14ac:dyDescent="0.25">
      <c r="A10" s="36"/>
      <c r="B10" s="36"/>
      <c r="C10" s="36"/>
      <c r="D10" s="36"/>
      <c r="E10" s="36"/>
      <c r="F10" s="36"/>
      <c r="G10" s="47"/>
      <c r="H10" s="47"/>
      <c r="I10" s="36"/>
      <c r="J10" s="36"/>
    </row>
    <row r="11" spans="1:11" ht="15.95" customHeight="1" x14ac:dyDescent="0.25">
      <c r="A11" s="36"/>
      <c r="B11" s="36" t="s">
        <v>40</v>
      </c>
      <c r="C11" s="36"/>
      <c r="D11" s="36"/>
      <c r="E11" s="36"/>
      <c r="F11" s="36"/>
      <c r="G11" s="14"/>
      <c r="H11" s="47">
        <f>G11*G39</f>
        <v>0</v>
      </c>
      <c r="I11" s="36"/>
      <c r="J11" s="36"/>
    </row>
    <row r="12" spans="1:11" ht="15.95" customHeight="1" x14ac:dyDescent="0.25">
      <c r="A12" s="36"/>
      <c r="B12" s="184"/>
      <c r="C12" s="184"/>
      <c r="D12" s="184"/>
      <c r="E12" s="36"/>
      <c r="F12" s="36"/>
      <c r="G12" s="47"/>
      <c r="H12" s="47"/>
      <c r="I12" s="36"/>
      <c r="J12" s="36"/>
    </row>
    <row r="13" spans="1:11" ht="15.95" customHeight="1" x14ac:dyDescent="0.25">
      <c r="A13" s="36"/>
      <c r="B13" s="36"/>
      <c r="C13" s="36"/>
      <c r="D13" s="36"/>
      <c r="E13" s="36"/>
      <c r="F13" s="36"/>
      <c r="G13" s="42"/>
      <c r="H13" s="47"/>
      <c r="I13" s="36"/>
      <c r="J13" s="36"/>
    </row>
    <row r="14" spans="1:11" ht="15.95" customHeight="1" x14ac:dyDescent="0.25">
      <c r="A14" s="36"/>
      <c r="B14" s="36"/>
      <c r="C14" s="36"/>
      <c r="D14" s="36"/>
      <c r="E14" s="36"/>
      <c r="F14" s="36"/>
      <c r="G14" s="42"/>
      <c r="H14" s="47"/>
      <c r="I14" s="36"/>
      <c r="J14" s="36"/>
    </row>
    <row r="15" spans="1:11" ht="15.95" customHeight="1" x14ac:dyDescent="0.25">
      <c r="A15" s="36"/>
      <c r="B15" s="36"/>
      <c r="C15" s="36"/>
      <c r="D15" s="36"/>
      <c r="E15" s="36"/>
      <c r="F15" s="36"/>
      <c r="G15" s="42"/>
      <c r="H15" s="87"/>
      <c r="I15" s="36"/>
      <c r="J15" s="36"/>
    </row>
    <row r="16" spans="1:11" ht="15.95" customHeight="1" x14ac:dyDescent="0.25">
      <c r="A16" s="36"/>
      <c r="B16" s="39" t="s">
        <v>13</v>
      </c>
      <c r="C16" s="36"/>
      <c r="D16" s="36"/>
      <c r="E16" s="36"/>
      <c r="F16" s="36"/>
      <c r="G16" s="58">
        <f>SUM(G8:G15)</f>
        <v>0</v>
      </c>
      <c r="H16" s="58">
        <f>SUM(H8:H15)</f>
        <v>0</v>
      </c>
      <c r="I16" s="36"/>
      <c r="J16" s="36"/>
    </row>
    <row r="17" spans="1:10" ht="15.95" customHeight="1" x14ac:dyDescent="0.25">
      <c r="A17" s="36"/>
      <c r="B17" s="36"/>
      <c r="C17" s="36"/>
      <c r="D17" s="36"/>
      <c r="E17" s="36"/>
      <c r="F17" s="36"/>
      <c r="G17" s="64"/>
      <c r="H17" s="87"/>
      <c r="I17" s="36"/>
      <c r="J17" s="36"/>
    </row>
    <row r="18" spans="1:10" ht="15.95" customHeight="1" x14ac:dyDescent="0.25">
      <c r="A18" s="39" t="s">
        <v>14</v>
      </c>
      <c r="B18" s="36"/>
      <c r="C18" s="36"/>
      <c r="D18" s="36"/>
      <c r="E18" s="36"/>
      <c r="F18" s="36"/>
      <c r="G18" s="42"/>
      <c r="H18" s="59"/>
      <c r="I18" s="36"/>
      <c r="J18" s="36"/>
    </row>
    <row r="19" spans="1:10" ht="15.95" customHeight="1" x14ac:dyDescent="0.25">
      <c r="A19" s="36"/>
      <c r="B19" s="36"/>
      <c r="C19" s="36"/>
      <c r="D19" s="36"/>
      <c r="E19" s="36"/>
      <c r="F19" s="36"/>
      <c r="G19" s="42"/>
      <c r="H19" s="47"/>
      <c r="I19" s="36"/>
      <c r="J19" s="36"/>
    </row>
    <row r="20" spans="1:10" ht="15.95" customHeight="1" x14ac:dyDescent="0.25">
      <c r="A20" s="36"/>
      <c r="B20" s="36" t="s">
        <v>31</v>
      </c>
      <c r="C20" s="36"/>
      <c r="D20" s="36"/>
      <c r="E20" s="36"/>
      <c r="F20" s="36"/>
      <c r="G20" s="14"/>
      <c r="H20" s="47">
        <f>G20*G42</f>
        <v>0</v>
      </c>
      <c r="I20" s="36"/>
      <c r="J20" s="36"/>
    </row>
    <row r="21" spans="1:10" ht="15.95" customHeight="1" x14ac:dyDescent="0.25">
      <c r="A21" s="36" t="s">
        <v>16</v>
      </c>
      <c r="B21" s="36"/>
      <c r="C21" s="36"/>
      <c r="D21" s="36"/>
      <c r="E21" s="36"/>
      <c r="F21" s="36"/>
      <c r="G21" s="47"/>
      <c r="H21" s="47"/>
      <c r="I21" s="36"/>
      <c r="J21" s="36"/>
    </row>
    <row r="22" spans="1:10" ht="15.95" customHeight="1" x14ac:dyDescent="0.25">
      <c r="A22" s="36"/>
      <c r="B22" s="36" t="s">
        <v>32</v>
      </c>
      <c r="C22" s="36"/>
      <c r="D22" s="36"/>
      <c r="E22" s="36"/>
      <c r="F22" s="36"/>
      <c r="G22" s="14"/>
      <c r="H22" s="47">
        <f>G22*G39</f>
        <v>0</v>
      </c>
      <c r="I22" s="36"/>
      <c r="J22" s="36"/>
    </row>
    <row r="23" spans="1:10" ht="15.95" customHeight="1" x14ac:dyDescent="0.25">
      <c r="A23" s="36"/>
      <c r="B23" s="36"/>
      <c r="C23" s="88"/>
      <c r="D23" s="36"/>
      <c r="E23" s="36"/>
      <c r="F23" s="36"/>
      <c r="G23" s="47"/>
      <c r="H23" s="47"/>
      <c r="I23" s="36"/>
      <c r="J23" s="36"/>
    </row>
    <row r="24" spans="1:10" ht="15.95" customHeight="1" x14ac:dyDescent="0.25">
      <c r="A24" s="36"/>
      <c r="B24" s="36" t="s">
        <v>12</v>
      </c>
      <c r="C24" s="36"/>
      <c r="D24" s="36"/>
      <c r="E24" s="36"/>
      <c r="F24" s="36"/>
      <c r="G24" s="14"/>
      <c r="H24" s="47">
        <f>G24*G39</f>
        <v>0</v>
      </c>
      <c r="I24" s="36"/>
      <c r="J24" s="36"/>
    </row>
    <row r="25" spans="1:10" ht="15.95" customHeight="1" x14ac:dyDescent="0.25">
      <c r="A25" s="36"/>
      <c r="B25" s="36"/>
      <c r="C25" s="88"/>
      <c r="D25" s="36"/>
      <c r="E25" s="36"/>
      <c r="F25" s="36"/>
      <c r="G25" s="47"/>
      <c r="H25" s="47"/>
      <c r="I25" s="36"/>
      <c r="J25" s="36"/>
    </row>
    <row r="26" spans="1:10" ht="15.95" customHeight="1" x14ac:dyDescent="0.25">
      <c r="A26" s="36"/>
      <c r="B26" s="36" t="s">
        <v>33</v>
      </c>
      <c r="C26" s="36"/>
      <c r="D26" s="36"/>
      <c r="E26" s="36"/>
      <c r="F26" s="36"/>
      <c r="G26" s="14"/>
      <c r="H26" s="47">
        <f>G26*G39</f>
        <v>0</v>
      </c>
      <c r="I26" s="36"/>
      <c r="J26" s="36"/>
    </row>
    <row r="27" spans="1:10" ht="15.95" customHeight="1" x14ac:dyDescent="0.25">
      <c r="A27" s="36"/>
      <c r="B27" s="36"/>
      <c r="C27" s="36"/>
      <c r="D27" s="36"/>
      <c r="E27" s="36"/>
      <c r="F27" s="36"/>
      <c r="G27" s="47"/>
      <c r="H27" s="47"/>
      <c r="I27" s="36"/>
      <c r="J27" s="36"/>
    </row>
    <row r="28" spans="1:10" ht="15.95" customHeight="1" x14ac:dyDescent="0.25">
      <c r="A28" s="36"/>
      <c r="B28" s="36" t="s">
        <v>34</v>
      </c>
      <c r="C28" s="36"/>
      <c r="D28" s="36"/>
      <c r="E28" s="36"/>
      <c r="F28" s="36"/>
      <c r="G28" s="14"/>
      <c r="H28" s="47">
        <f>G28*G39</f>
        <v>0</v>
      </c>
      <c r="I28" s="34"/>
      <c r="J28" s="36"/>
    </row>
    <row r="29" spans="1:10" ht="15.95" customHeight="1" x14ac:dyDescent="0.25">
      <c r="A29" s="36"/>
      <c r="B29" s="36" t="s">
        <v>36</v>
      </c>
      <c r="C29" s="36"/>
      <c r="D29" s="36"/>
      <c r="E29" s="36"/>
      <c r="F29" s="36"/>
      <c r="G29" s="14"/>
      <c r="H29" s="47">
        <f>G29*G39</f>
        <v>0</v>
      </c>
      <c r="I29" s="36"/>
      <c r="J29" s="36"/>
    </row>
    <row r="30" spans="1:10" ht="15.95" customHeight="1" x14ac:dyDescent="0.25">
      <c r="A30" s="36"/>
      <c r="B30" s="36"/>
      <c r="C30" s="36"/>
      <c r="D30" s="36"/>
      <c r="E30" s="36"/>
      <c r="F30" s="36"/>
      <c r="G30" s="47"/>
      <c r="H30" s="47"/>
      <c r="I30" s="36"/>
      <c r="J30" s="36"/>
    </row>
    <row r="31" spans="1:10" ht="15.95" customHeight="1" x14ac:dyDescent="0.25">
      <c r="A31" s="36"/>
      <c r="B31" s="36" t="s">
        <v>35</v>
      </c>
      <c r="C31" s="36"/>
      <c r="D31" s="36"/>
      <c r="E31" s="36"/>
      <c r="F31" s="36"/>
      <c r="G31" s="14"/>
      <c r="H31" s="47">
        <f>G31*G39</f>
        <v>0</v>
      </c>
      <c r="I31" s="36"/>
      <c r="J31" s="36"/>
    </row>
    <row r="32" spans="1:10" ht="15.95" customHeight="1" x14ac:dyDescent="0.25">
      <c r="A32" s="36"/>
      <c r="B32" s="36"/>
      <c r="C32" s="36"/>
      <c r="D32" s="36"/>
      <c r="E32" s="36"/>
      <c r="F32" s="36"/>
      <c r="G32" s="87"/>
      <c r="H32" s="87"/>
      <c r="I32" s="36"/>
      <c r="J32" s="36"/>
    </row>
    <row r="33" spans="1:11" ht="15.95" customHeight="1" x14ac:dyDescent="0.25">
      <c r="A33" s="36"/>
      <c r="B33" s="39" t="s">
        <v>24</v>
      </c>
      <c r="C33" s="36"/>
      <c r="D33" s="36"/>
      <c r="E33" s="89"/>
      <c r="F33" s="89"/>
      <c r="G33" s="58">
        <f>SUM(G20:G32)</f>
        <v>0</v>
      </c>
      <c r="H33" s="46">
        <f>SUM(H20:H31)</f>
        <v>0</v>
      </c>
      <c r="I33" s="36"/>
      <c r="J33" s="36"/>
    </row>
    <row r="34" spans="1:11" ht="15.95" customHeight="1" x14ac:dyDescent="0.25">
      <c r="A34" s="36"/>
      <c r="B34" s="36"/>
      <c r="C34" s="36"/>
      <c r="D34" s="36"/>
      <c r="E34" s="36"/>
      <c r="F34" s="36"/>
      <c r="G34" s="64"/>
      <c r="H34" s="87"/>
      <c r="I34" s="36"/>
      <c r="J34" s="36"/>
    </row>
    <row r="35" spans="1:11" ht="15.95" customHeight="1" x14ac:dyDescent="0.25">
      <c r="A35" s="36"/>
      <c r="B35" s="39" t="s">
        <v>25</v>
      </c>
      <c r="C35" s="36"/>
      <c r="D35" s="36"/>
      <c r="E35" s="36"/>
      <c r="F35" s="36"/>
      <c r="G35" s="47">
        <f>G16-G33</f>
        <v>0</v>
      </c>
      <c r="H35" s="47">
        <f>H16-H33</f>
        <v>0</v>
      </c>
      <c r="I35" s="36"/>
      <c r="J35" s="36"/>
      <c r="K35" s="4"/>
    </row>
    <row r="36" spans="1:11" ht="15.95" customHeight="1" x14ac:dyDescent="0.25">
      <c r="A36" s="36"/>
      <c r="B36" s="39"/>
      <c r="C36" s="36"/>
      <c r="D36" s="36"/>
      <c r="E36" s="36"/>
      <c r="F36" s="36"/>
      <c r="G36" s="64"/>
      <c r="H36" s="61"/>
      <c r="I36" s="36"/>
      <c r="J36" s="36"/>
    </row>
    <row r="37" spans="1:11" ht="15.95" customHeight="1" x14ac:dyDescent="0.25">
      <c r="A37" s="36"/>
      <c r="B37" s="39"/>
      <c r="C37" s="36"/>
      <c r="D37" s="36"/>
      <c r="E37" s="36"/>
      <c r="F37" s="36"/>
      <c r="G37" s="36"/>
      <c r="H37" s="36"/>
      <c r="I37" s="36"/>
      <c r="J37" s="36"/>
    </row>
    <row r="38" spans="1:11" ht="15.95" customHeight="1" x14ac:dyDescent="0.25">
      <c r="A38" s="36"/>
      <c r="B38" s="39"/>
      <c r="C38" s="36"/>
      <c r="D38" s="36"/>
      <c r="E38" s="36"/>
      <c r="F38" s="36"/>
      <c r="G38" s="36"/>
      <c r="H38" s="36"/>
      <c r="I38" s="36"/>
      <c r="J38" s="36"/>
    </row>
    <row r="39" spans="1:11" ht="15.95" customHeight="1" thickBot="1" x14ac:dyDescent="0.3">
      <c r="A39" s="36"/>
      <c r="B39" s="36" t="s">
        <v>56</v>
      </c>
      <c r="C39" s="36"/>
      <c r="D39" s="36"/>
      <c r="E39" s="36"/>
      <c r="F39" s="36"/>
      <c r="G39" s="15"/>
      <c r="H39" s="36"/>
      <c r="I39" s="36"/>
      <c r="J39" s="36"/>
    </row>
    <row r="40" spans="1:11" ht="21" customHeight="1" thickTop="1" thickBot="1" x14ac:dyDescent="0.3">
      <c r="A40" s="36"/>
      <c r="B40" s="36" t="s">
        <v>41</v>
      </c>
      <c r="C40" s="36"/>
      <c r="D40" s="36"/>
      <c r="E40" s="36"/>
      <c r="F40" s="36"/>
      <c r="G40" s="16"/>
      <c r="H40" s="45"/>
      <c r="I40" s="45"/>
      <c r="J40" s="45"/>
    </row>
    <row r="41" spans="1:11" ht="21" customHeight="1" thickTop="1" thickBot="1" x14ac:dyDescent="0.3">
      <c r="A41" s="36"/>
      <c r="B41" s="36" t="s">
        <v>41</v>
      </c>
      <c r="C41" s="36"/>
      <c r="D41" s="36"/>
      <c r="E41" s="36"/>
      <c r="F41" s="36"/>
      <c r="G41" s="17"/>
      <c r="H41" s="45"/>
      <c r="I41" s="45"/>
      <c r="J41" s="45"/>
    </row>
    <row r="42" spans="1:11" ht="21" customHeight="1" thickTop="1" x14ac:dyDescent="0.25">
      <c r="A42" s="36"/>
      <c r="B42" s="36" t="s">
        <v>55</v>
      </c>
      <c r="C42" s="36"/>
      <c r="D42" s="36"/>
      <c r="E42" s="36"/>
      <c r="F42" s="36"/>
      <c r="G42" s="13"/>
      <c r="H42" s="45"/>
      <c r="I42" s="45"/>
      <c r="J42" s="45"/>
    </row>
    <row r="43" spans="1:11" ht="20.25" customHeight="1" x14ac:dyDescent="0.25">
      <c r="A43" s="36"/>
      <c r="B43" s="36"/>
      <c r="C43" s="36"/>
      <c r="D43" s="36"/>
      <c r="E43" s="36"/>
      <c r="F43" s="36"/>
      <c r="G43" s="45"/>
      <c r="H43" s="45"/>
      <c r="I43" s="45"/>
      <c r="J43" s="36"/>
    </row>
    <row r="44" spans="1:11" ht="21" customHeight="1" x14ac:dyDescent="0.25">
      <c r="G44" s="18"/>
      <c r="H44" s="18"/>
      <c r="I44" s="18"/>
    </row>
    <row r="45" spans="1:11" ht="14.25" x14ac:dyDescent="0.3">
      <c r="G45" s="18"/>
      <c r="H45" s="18"/>
      <c r="I45" s="18"/>
      <c r="J45" s="19"/>
    </row>
    <row r="46" spans="1:11" x14ac:dyDescent="0.25">
      <c r="G46" s="18"/>
      <c r="H46" s="18"/>
      <c r="I46" s="18"/>
      <c r="J46" s="18"/>
    </row>
  </sheetData>
  <sheetProtection sheet="1" objects="1" scenarios="1" selectLockedCells="1"/>
  <mergeCells count="7">
    <mergeCell ref="B12:D12"/>
    <mergeCell ref="A1:H1"/>
    <mergeCell ref="I1:I4"/>
    <mergeCell ref="J1:J4"/>
    <mergeCell ref="B2:D2"/>
    <mergeCell ref="B8:D8"/>
    <mergeCell ref="B9:D9"/>
  </mergeCells>
  <pageMargins left="0.7" right="0.7" top="0.75" bottom="0.75" header="0.3" footer="0.3"/>
  <pageSetup scale="76" orientation="portrait" r:id="rId1"/>
  <rowBreaks count="1" manualBreakCount="1">
    <brk id="4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03B-29BD-4277-90AC-61057BD8F280}">
  <dimension ref="A1:L52"/>
  <sheetViews>
    <sheetView view="pageBreakPreview" zoomScaleNormal="100" zoomScaleSheetLayoutView="100" workbookViewId="0">
      <selection activeCell="E18" sqref="E18"/>
    </sheetView>
  </sheetViews>
  <sheetFormatPr defaultRowHeight="13.5" x14ac:dyDescent="0.25"/>
  <cols>
    <col min="1" max="1" width="5.140625" style="1" customWidth="1"/>
    <col min="2" max="2" width="28.85546875" style="1" customWidth="1"/>
    <col min="3" max="3" width="9.85546875" style="1" customWidth="1"/>
    <col min="4" max="4" width="9.140625" style="1"/>
    <col min="5" max="5" width="21.42578125" style="1" customWidth="1"/>
    <col min="6" max="6" width="16.140625" style="1" customWidth="1"/>
    <col min="7" max="251" width="9.140625" style="1"/>
    <col min="252" max="252" width="5.140625" style="1" customWidth="1"/>
    <col min="253" max="254" width="9.140625" style="1"/>
    <col min="255" max="255" width="6" style="1" customWidth="1"/>
    <col min="256" max="256" width="3.5703125" style="1" customWidth="1"/>
    <col min="257" max="257" width="8" style="1" customWidth="1"/>
    <col min="258" max="258" width="21.42578125" style="1" customWidth="1"/>
    <col min="259" max="259" width="22.42578125" style="1" customWidth="1"/>
    <col min="260" max="260" width="0.5703125" style="1" customWidth="1"/>
    <col min="261" max="261" width="5.7109375" style="1" customWidth="1"/>
    <col min="262" max="507" width="9.140625" style="1"/>
    <col min="508" max="508" width="5.140625" style="1" customWidth="1"/>
    <col min="509" max="510" width="9.140625" style="1"/>
    <col min="511" max="511" width="6" style="1" customWidth="1"/>
    <col min="512" max="512" width="3.5703125" style="1" customWidth="1"/>
    <col min="513" max="513" width="8" style="1" customWidth="1"/>
    <col min="514" max="514" width="21.42578125" style="1" customWidth="1"/>
    <col min="515" max="515" width="22.42578125" style="1" customWidth="1"/>
    <col min="516" max="516" width="0.5703125" style="1" customWidth="1"/>
    <col min="517" max="517" width="5.7109375" style="1" customWidth="1"/>
    <col min="518" max="763" width="9.140625" style="1"/>
    <col min="764" max="764" width="5.140625" style="1" customWidth="1"/>
    <col min="765" max="766" width="9.140625" style="1"/>
    <col min="767" max="767" width="6" style="1" customWidth="1"/>
    <col min="768" max="768" width="3.5703125" style="1" customWidth="1"/>
    <col min="769" max="769" width="8" style="1" customWidth="1"/>
    <col min="770" max="770" width="21.42578125" style="1" customWidth="1"/>
    <col min="771" max="771" width="22.42578125" style="1" customWidth="1"/>
    <col min="772" max="772" width="0.5703125" style="1" customWidth="1"/>
    <col min="773" max="773" width="5.7109375" style="1" customWidth="1"/>
    <col min="774" max="1019" width="9.140625" style="1"/>
    <col min="1020" max="1020" width="5.140625" style="1" customWidth="1"/>
    <col min="1021" max="1022" width="9.140625" style="1"/>
    <col min="1023" max="1023" width="6" style="1" customWidth="1"/>
    <col min="1024" max="1024" width="3.5703125" style="1" customWidth="1"/>
    <col min="1025" max="1025" width="8" style="1" customWidth="1"/>
    <col min="1026" max="1026" width="21.42578125" style="1" customWidth="1"/>
    <col min="1027" max="1027" width="22.42578125" style="1" customWidth="1"/>
    <col min="1028" max="1028" width="0.5703125" style="1" customWidth="1"/>
    <col min="1029" max="1029" width="5.7109375" style="1" customWidth="1"/>
    <col min="1030" max="1275" width="9.140625" style="1"/>
    <col min="1276" max="1276" width="5.140625" style="1" customWidth="1"/>
    <col min="1277" max="1278" width="9.140625" style="1"/>
    <col min="1279" max="1279" width="6" style="1" customWidth="1"/>
    <col min="1280" max="1280" width="3.5703125" style="1" customWidth="1"/>
    <col min="1281" max="1281" width="8" style="1" customWidth="1"/>
    <col min="1282" max="1282" width="21.42578125" style="1" customWidth="1"/>
    <col min="1283" max="1283" width="22.42578125" style="1" customWidth="1"/>
    <col min="1284" max="1284" width="0.5703125" style="1" customWidth="1"/>
    <col min="1285" max="1285" width="5.7109375" style="1" customWidth="1"/>
    <col min="1286" max="1531" width="9.140625" style="1"/>
    <col min="1532" max="1532" width="5.140625" style="1" customWidth="1"/>
    <col min="1533" max="1534" width="9.140625" style="1"/>
    <col min="1535" max="1535" width="6" style="1" customWidth="1"/>
    <col min="1536" max="1536" width="3.5703125" style="1" customWidth="1"/>
    <col min="1537" max="1537" width="8" style="1" customWidth="1"/>
    <col min="1538" max="1538" width="21.42578125" style="1" customWidth="1"/>
    <col min="1539" max="1539" width="22.42578125" style="1" customWidth="1"/>
    <col min="1540" max="1540" width="0.5703125" style="1" customWidth="1"/>
    <col min="1541" max="1541" width="5.7109375" style="1" customWidth="1"/>
    <col min="1542" max="1787" width="9.140625" style="1"/>
    <col min="1788" max="1788" width="5.140625" style="1" customWidth="1"/>
    <col min="1789" max="1790" width="9.140625" style="1"/>
    <col min="1791" max="1791" width="6" style="1" customWidth="1"/>
    <col min="1792" max="1792" width="3.5703125" style="1" customWidth="1"/>
    <col min="1793" max="1793" width="8" style="1" customWidth="1"/>
    <col min="1794" max="1794" width="21.42578125" style="1" customWidth="1"/>
    <col min="1795" max="1795" width="22.42578125" style="1" customWidth="1"/>
    <col min="1796" max="1796" width="0.5703125" style="1" customWidth="1"/>
    <col min="1797" max="1797" width="5.7109375" style="1" customWidth="1"/>
    <col min="1798" max="2043" width="9.140625" style="1"/>
    <col min="2044" max="2044" width="5.140625" style="1" customWidth="1"/>
    <col min="2045" max="2046" width="9.140625" style="1"/>
    <col min="2047" max="2047" width="6" style="1" customWidth="1"/>
    <col min="2048" max="2048" width="3.5703125" style="1" customWidth="1"/>
    <col min="2049" max="2049" width="8" style="1" customWidth="1"/>
    <col min="2050" max="2050" width="21.42578125" style="1" customWidth="1"/>
    <col min="2051" max="2051" width="22.42578125" style="1" customWidth="1"/>
    <col min="2052" max="2052" width="0.5703125" style="1" customWidth="1"/>
    <col min="2053" max="2053" width="5.7109375" style="1" customWidth="1"/>
    <col min="2054" max="2299" width="9.140625" style="1"/>
    <col min="2300" max="2300" width="5.140625" style="1" customWidth="1"/>
    <col min="2301" max="2302" width="9.140625" style="1"/>
    <col min="2303" max="2303" width="6" style="1" customWidth="1"/>
    <col min="2304" max="2304" width="3.5703125" style="1" customWidth="1"/>
    <col min="2305" max="2305" width="8" style="1" customWidth="1"/>
    <col min="2306" max="2306" width="21.42578125" style="1" customWidth="1"/>
    <col min="2307" max="2307" width="22.42578125" style="1" customWidth="1"/>
    <col min="2308" max="2308" width="0.5703125" style="1" customWidth="1"/>
    <col min="2309" max="2309" width="5.7109375" style="1" customWidth="1"/>
    <col min="2310" max="2555" width="9.140625" style="1"/>
    <col min="2556" max="2556" width="5.140625" style="1" customWidth="1"/>
    <col min="2557" max="2558" width="9.140625" style="1"/>
    <col min="2559" max="2559" width="6" style="1" customWidth="1"/>
    <col min="2560" max="2560" width="3.5703125" style="1" customWidth="1"/>
    <col min="2561" max="2561" width="8" style="1" customWidth="1"/>
    <col min="2562" max="2562" width="21.42578125" style="1" customWidth="1"/>
    <col min="2563" max="2563" width="22.42578125" style="1" customWidth="1"/>
    <col min="2564" max="2564" width="0.5703125" style="1" customWidth="1"/>
    <col min="2565" max="2565" width="5.7109375" style="1" customWidth="1"/>
    <col min="2566" max="2811" width="9.140625" style="1"/>
    <col min="2812" max="2812" width="5.140625" style="1" customWidth="1"/>
    <col min="2813" max="2814" width="9.140625" style="1"/>
    <col min="2815" max="2815" width="6" style="1" customWidth="1"/>
    <col min="2816" max="2816" width="3.5703125" style="1" customWidth="1"/>
    <col min="2817" max="2817" width="8" style="1" customWidth="1"/>
    <col min="2818" max="2818" width="21.42578125" style="1" customWidth="1"/>
    <col min="2819" max="2819" width="22.42578125" style="1" customWidth="1"/>
    <col min="2820" max="2820" width="0.5703125" style="1" customWidth="1"/>
    <col min="2821" max="2821" width="5.7109375" style="1" customWidth="1"/>
    <col min="2822" max="3067" width="9.140625" style="1"/>
    <col min="3068" max="3068" width="5.140625" style="1" customWidth="1"/>
    <col min="3069" max="3070" width="9.140625" style="1"/>
    <col min="3071" max="3071" width="6" style="1" customWidth="1"/>
    <col min="3072" max="3072" width="3.5703125" style="1" customWidth="1"/>
    <col min="3073" max="3073" width="8" style="1" customWidth="1"/>
    <col min="3074" max="3074" width="21.42578125" style="1" customWidth="1"/>
    <col min="3075" max="3075" width="22.42578125" style="1" customWidth="1"/>
    <col min="3076" max="3076" width="0.5703125" style="1" customWidth="1"/>
    <col min="3077" max="3077" width="5.7109375" style="1" customWidth="1"/>
    <col min="3078" max="3323" width="9.140625" style="1"/>
    <col min="3324" max="3324" width="5.140625" style="1" customWidth="1"/>
    <col min="3325" max="3326" width="9.140625" style="1"/>
    <col min="3327" max="3327" width="6" style="1" customWidth="1"/>
    <col min="3328" max="3328" width="3.5703125" style="1" customWidth="1"/>
    <col min="3329" max="3329" width="8" style="1" customWidth="1"/>
    <col min="3330" max="3330" width="21.42578125" style="1" customWidth="1"/>
    <col min="3331" max="3331" width="22.42578125" style="1" customWidth="1"/>
    <col min="3332" max="3332" width="0.5703125" style="1" customWidth="1"/>
    <col min="3333" max="3333" width="5.7109375" style="1" customWidth="1"/>
    <col min="3334" max="3579" width="9.140625" style="1"/>
    <col min="3580" max="3580" width="5.140625" style="1" customWidth="1"/>
    <col min="3581" max="3582" width="9.140625" style="1"/>
    <col min="3583" max="3583" width="6" style="1" customWidth="1"/>
    <col min="3584" max="3584" width="3.5703125" style="1" customWidth="1"/>
    <col min="3585" max="3585" width="8" style="1" customWidth="1"/>
    <col min="3586" max="3586" width="21.42578125" style="1" customWidth="1"/>
    <col min="3587" max="3587" width="22.42578125" style="1" customWidth="1"/>
    <col min="3588" max="3588" width="0.5703125" style="1" customWidth="1"/>
    <col min="3589" max="3589" width="5.7109375" style="1" customWidth="1"/>
    <col min="3590" max="3835" width="9.140625" style="1"/>
    <col min="3836" max="3836" width="5.140625" style="1" customWidth="1"/>
    <col min="3837" max="3838" width="9.140625" style="1"/>
    <col min="3839" max="3839" width="6" style="1" customWidth="1"/>
    <col min="3840" max="3840" width="3.5703125" style="1" customWidth="1"/>
    <col min="3841" max="3841" width="8" style="1" customWidth="1"/>
    <col min="3842" max="3842" width="21.42578125" style="1" customWidth="1"/>
    <col min="3843" max="3843" width="22.42578125" style="1" customWidth="1"/>
    <col min="3844" max="3844" width="0.5703125" style="1" customWidth="1"/>
    <col min="3845" max="3845" width="5.7109375" style="1" customWidth="1"/>
    <col min="3846" max="4091" width="9.140625" style="1"/>
    <col min="4092" max="4092" width="5.140625" style="1" customWidth="1"/>
    <col min="4093" max="4094" width="9.140625" style="1"/>
    <col min="4095" max="4095" width="6" style="1" customWidth="1"/>
    <col min="4096" max="4096" width="3.5703125" style="1" customWidth="1"/>
    <col min="4097" max="4097" width="8" style="1" customWidth="1"/>
    <col min="4098" max="4098" width="21.42578125" style="1" customWidth="1"/>
    <col min="4099" max="4099" width="22.42578125" style="1" customWidth="1"/>
    <col min="4100" max="4100" width="0.5703125" style="1" customWidth="1"/>
    <col min="4101" max="4101" width="5.7109375" style="1" customWidth="1"/>
    <col min="4102" max="4347" width="9.140625" style="1"/>
    <col min="4348" max="4348" width="5.140625" style="1" customWidth="1"/>
    <col min="4349" max="4350" width="9.140625" style="1"/>
    <col min="4351" max="4351" width="6" style="1" customWidth="1"/>
    <col min="4352" max="4352" width="3.5703125" style="1" customWidth="1"/>
    <col min="4353" max="4353" width="8" style="1" customWidth="1"/>
    <col min="4354" max="4354" width="21.42578125" style="1" customWidth="1"/>
    <col min="4355" max="4355" width="22.42578125" style="1" customWidth="1"/>
    <col min="4356" max="4356" width="0.5703125" style="1" customWidth="1"/>
    <col min="4357" max="4357" width="5.7109375" style="1" customWidth="1"/>
    <col min="4358" max="4603" width="9.140625" style="1"/>
    <col min="4604" max="4604" width="5.140625" style="1" customWidth="1"/>
    <col min="4605" max="4606" width="9.140625" style="1"/>
    <col min="4607" max="4607" width="6" style="1" customWidth="1"/>
    <col min="4608" max="4608" width="3.5703125" style="1" customWidth="1"/>
    <col min="4609" max="4609" width="8" style="1" customWidth="1"/>
    <col min="4610" max="4610" width="21.42578125" style="1" customWidth="1"/>
    <col min="4611" max="4611" width="22.42578125" style="1" customWidth="1"/>
    <col min="4612" max="4612" width="0.5703125" style="1" customWidth="1"/>
    <col min="4613" max="4613" width="5.7109375" style="1" customWidth="1"/>
    <col min="4614" max="4859" width="9.140625" style="1"/>
    <col min="4860" max="4860" width="5.140625" style="1" customWidth="1"/>
    <col min="4861" max="4862" width="9.140625" style="1"/>
    <col min="4863" max="4863" width="6" style="1" customWidth="1"/>
    <col min="4864" max="4864" width="3.5703125" style="1" customWidth="1"/>
    <col min="4865" max="4865" width="8" style="1" customWidth="1"/>
    <col min="4866" max="4866" width="21.42578125" style="1" customWidth="1"/>
    <col min="4867" max="4867" width="22.42578125" style="1" customWidth="1"/>
    <col min="4868" max="4868" width="0.5703125" style="1" customWidth="1"/>
    <col min="4869" max="4869" width="5.7109375" style="1" customWidth="1"/>
    <col min="4870" max="5115" width="9.140625" style="1"/>
    <col min="5116" max="5116" width="5.140625" style="1" customWidth="1"/>
    <col min="5117" max="5118" width="9.140625" style="1"/>
    <col min="5119" max="5119" width="6" style="1" customWidth="1"/>
    <col min="5120" max="5120" width="3.5703125" style="1" customWidth="1"/>
    <col min="5121" max="5121" width="8" style="1" customWidth="1"/>
    <col min="5122" max="5122" width="21.42578125" style="1" customWidth="1"/>
    <col min="5123" max="5123" width="22.42578125" style="1" customWidth="1"/>
    <col min="5124" max="5124" width="0.5703125" style="1" customWidth="1"/>
    <col min="5125" max="5125" width="5.7109375" style="1" customWidth="1"/>
    <col min="5126" max="5371" width="9.140625" style="1"/>
    <col min="5372" max="5372" width="5.140625" style="1" customWidth="1"/>
    <col min="5373" max="5374" width="9.140625" style="1"/>
    <col min="5375" max="5375" width="6" style="1" customWidth="1"/>
    <col min="5376" max="5376" width="3.5703125" style="1" customWidth="1"/>
    <col min="5377" max="5377" width="8" style="1" customWidth="1"/>
    <col min="5378" max="5378" width="21.42578125" style="1" customWidth="1"/>
    <col min="5379" max="5379" width="22.42578125" style="1" customWidth="1"/>
    <col min="5380" max="5380" width="0.5703125" style="1" customWidth="1"/>
    <col min="5381" max="5381" width="5.7109375" style="1" customWidth="1"/>
    <col min="5382" max="5627" width="9.140625" style="1"/>
    <col min="5628" max="5628" width="5.140625" style="1" customWidth="1"/>
    <col min="5629" max="5630" width="9.140625" style="1"/>
    <col min="5631" max="5631" width="6" style="1" customWidth="1"/>
    <col min="5632" max="5632" width="3.5703125" style="1" customWidth="1"/>
    <col min="5633" max="5633" width="8" style="1" customWidth="1"/>
    <col min="5634" max="5634" width="21.42578125" style="1" customWidth="1"/>
    <col min="5635" max="5635" width="22.42578125" style="1" customWidth="1"/>
    <col min="5636" max="5636" width="0.5703125" style="1" customWidth="1"/>
    <col min="5637" max="5637" width="5.7109375" style="1" customWidth="1"/>
    <col min="5638" max="5883" width="9.140625" style="1"/>
    <col min="5884" max="5884" width="5.140625" style="1" customWidth="1"/>
    <col min="5885" max="5886" width="9.140625" style="1"/>
    <col min="5887" max="5887" width="6" style="1" customWidth="1"/>
    <col min="5888" max="5888" width="3.5703125" style="1" customWidth="1"/>
    <col min="5889" max="5889" width="8" style="1" customWidth="1"/>
    <col min="5890" max="5890" width="21.42578125" style="1" customWidth="1"/>
    <col min="5891" max="5891" width="22.42578125" style="1" customWidth="1"/>
    <col min="5892" max="5892" width="0.5703125" style="1" customWidth="1"/>
    <col min="5893" max="5893" width="5.7109375" style="1" customWidth="1"/>
    <col min="5894" max="6139" width="9.140625" style="1"/>
    <col min="6140" max="6140" width="5.140625" style="1" customWidth="1"/>
    <col min="6141" max="6142" width="9.140625" style="1"/>
    <col min="6143" max="6143" width="6" style="1" customWidth="1"/>
    <col min="6144" max="6144" width="3.5703125" style="1" customWidth="1"/>
    <col min="6145" max="6145" width="8" style="1" customWidth="1"/>
    <col min="6146" max="6146" width="21.42578125" style="1" customWidth="1"/>
    <col min="6147" max="6147" width="22.42578125" style="1" customWidth="1"/>
    <col min="6148" max="6148" width="0.5703125" style="1" customWidth="1"/>
    <col min="6149" max="6149" width="5.7109375" style="1" customWidth="1"/>
    <col min="6150" max="6395" width="9.140625" style="1"/>
    <col min="6396" max="6396" width="5.140625" style="1" customWidth="1"/>
    <col min="6397" max="6398" width="9.140625" style="1"/>
    <col min="6399" max="6399" width="6" style="1" customWidth="1"/>
    <col min="6400" max="6400" width="3.5703125" style="1" customWidth="1"/>
    <col min="6401" max="6401" width="8" style="1" customWidth="1"/>
    <col min="6402" max="6402" width="21.42578125" style="1" customWidth="1"/>
    <col min="6403" max="6403" width="22.42578125" style="1" customWidth="1"/>
    <col min="6404" max="6404" width="0.5703125" style="1" customWidth="1"/>
    <col min="6405" max="6405" width="5.7109375" style="1" customWidth="1"/>
    <col min="6406" max="6651" width="9.140625" style="1"/>
    <col min="6652" max="6652" width="5.140625" style="1" customWidth="1"/>
    <col min="6653" max="6654" width="9.140625" style="1"/>
    <col min="6655" max="6655" width="6" style="1" customWidth="1"/>
    <col min="6656" max="6656" width="3.5703125" style="1" customWidth="1"/>
    <col min="6657" max="6657" width="8" style="1" customWidth="1"/>
    <col min="6658" max="6658" width="21.42578125" style="1" customWidth="1"/>
    <col min="6659" max="6659" width="22.42578125" style="1" customWidth="1"/>
    <col min="6660" max="6660" width="0.5703125" style="1" customWidth="1"/>
    <col min="6661" max="6661" width="5.7109375" style="1" customWidth="1"/>
    <col min="6662" max="6907" width="9.140625" style="1"/>
    <col min="6908" max="6908" width="5.140625" style="1" customWidth="1"/>
    <col min="6909" max="6910" width="9.140625" style="1"/>
    <col min="6911" max="6911" width="6" style="1" customWidth="1"/>
    <col min="6912" max="6912" width="3.5703125" style="1" customWidth="1"/>
    <col min="6913" max="6913" width="8" style="1" customWidth="1"/>
    <col min="6914" max="6914" width="21.42578125" style="1" customWidth="1"/>
    <col min="6915" max="6915" width="22.42578125" style="1" customWidth="1"/>
    <col min="6916" max="6916" width="0.5703125" style="1" customWidth="1"/>
    <col min="6917" max="6917" width="5.7109375" style="1" customWidth="1"/>
    <col min="6918" max="7163" width="9.140625" style="1"/>
    <col min="7164" max="7164" width="5.140625" style="1" customWidth="1"/>
    <col min="7165" max="7166" width="9.140625" style="1"/>
    <col min="7167" max="7167" width="6" style="1" customWidth="1"/>
    <col min="7168" max="7168" width="3.5703125" style="1" customWidth="1"/>
    <col min="7169" max="7169" width="8" style="1" customWidth="1"/>
    <col min="7170" max="7170" width="21.42578125" style="1" customWidth="1"/>
    <col min="7171" max="7171" width="22.42578125" style="1" customWidth="1"/>
    <col min="7172" max="7172" width="0.5703125" style="1" customWidth="1"/>
    <col min="7173" max="7173" width="5.7109375" style="1" customWidth="1"/>
    <col min="7174" max="7419" width="9.140625" style="1"/>
    <col min="7420" max="7420" width="5.140625" style="1" customWidth="1"/>
    <col min="7421" max="7422" width="9.140625" style="1"/>
    <col min="7423" max="7423" width="6" style="1" customWidth="1"/>
    <col min="7424" max="7424" width="3.5703125" style="1" customWidth="1"/>
    <col min="7425" max="7425" width="8" style="1" customWidth="1"/>
    <col min="7426" max="7426" width="21.42578125" style="1" customWidth="1"/>
    <col min="7427" max="7427" width="22.42578125" style="1" customWidth="1"/>
    <col min="7428" max="7428" width="0.5703125" style="1" customWidth="1"/>
    <col min="7429" max="7429" width="5.7109375" style="1" customWidth="1"/>
    <col min="7430" max="7675" width="9.140625" style="1"/>
    <col min="7676" max="7676" width="5.140625" style="1" customWidth="1"/>
    <col min="7677" max="7678" width="9.140625" style="1"/>
    <col min="7679" max="7679" width="6" style="1" customWidth="1"/>
    <col min="7680" max="7680" width="3.5703125" style="1" customWidth="1"/>
    <col min="7681" max="7681" width="8" style="1" customWidth="1"/>
    <col min="7682" max="7682" width="21.42578125" style="1" customWidth="1"/>
    <col min="7683" max="7683" width="22.42578125" style="1" customWidth="1"/>
    <col min="7684" max="7684" width="0.5703125" style="1" customWidth="1"/>
    <col min="7685" max="7685" width="5.7109375" style="1" customWidth="1"/>
    <col min="7686" max="7931" width="9.140625" style="1"/>
    <col min="7932" max="7932" width="5.140625" style="1" customWidth="1"/>
    <col min="7933" max="7934" width="9.140625" style="1"/>
    <col min="7935" max="7935" width="6" style="1" customWidth="1"/>
    <col min="7936" max="7936" width="3.5703125" style="1" customWidth="1"/>
    <col min="7937" max="7937" width="8" style="1" customWidth="1"/>
    <col min="7938" max="7938" width="21.42578125" style="1" customWidth="1"/>
    <col min="7939" max="7939" width="22.42578125" style="1" customWidth="1"/>
    <col min="7940" max="7940" width="0.5703125" style="1" customWidth="1"/>
    <col min="7941" max="7941" width="5.7109375" style="1" customWidth="1"/>
    <col min="7942" max="8187" width="9.140625" style="1"/>
    <col min="8188" max="8188" width="5.140625" style="1" customWidth="1"/>
    <col min="8189" max="8190" width="9.140625" style="1"/>
    <col min="8191" max="8191" width="6" style="1" customWidth="1"/>
    <col min="8192" max="8192" width="3.5703125" style="1" customWidth="1"/>
    <col min="8193" max="8193" width="8" style="1" customWidth="1"/>
    <col min="8194" max="8194" width="21.42578125" style="1" customWidth="1"/>
    <col min="8195" max="8195" width="22.42578125" style="1" customWidth="1"/>
    <col min="8196" max="8196" width="0.5703125" style="1" customWidth="1"/>
    <col min="8197" max="8197" width="5.7109375" style="1" customWidth="1"/>
    <col min="8198" max="8443" width="9.140625" style="1"/>
    <col min="8444" max="8444" width="5.140625" style="1" customWidth="1"/>
    <col min="8445" max="8446" width="9.140625" style="1"/>
    <col min="8447" max="8447" width="6" style="1" customWidth="1"/>
    <col min="8448" max="8448" width="3.5703125" style="1" customWidth="1"/>
    <col min="8449" max="8449" width="8" style="1" customWidth="1"/>
    <col min="8450" max="8450" width="21.42578125" style="1" customWidth="1"/>
    <col min="8451" max="8451" width="22.42578125" style="1" customWidth="1"/>
    <col min="8452" max="8452" width="0.5703125" style="1" customWidth="1"/>
    <col min="8453" max="8453" width="5.7109375" style="1" customWidth="1"/>
    <col min="8454" max="8699" width="9.140625" style="1"/>
    <col min="8700" max="8700" width="5.140625" style="1" customWidth="1"/>
    <col min="8701" max="8702" width="9.140625" style="1"/>
    <col min="8703" max="8703" width="6" style="1" customWidth="1"/>
    <col min="8704" max="8704" width="3.5703125" style="1" customWidth="1"/>
    <col min="8705" max="8705" width="8" style="1" customWidth="1"/>
    <col min="8706" max="8706" width="21.42578125" style="1" customWidth="1"/>
    <col min="8707" max="8707" width="22.42578125" style="1" customWidth="1"/>
    <col min="8708" max="8708" width="0.5703125" style="1" customWidth="1"/>
    <col min="8709" max="8709" width="5.7109375" style="1" customWidth="1"/>
    <col min="8710" max="8955" width="9.140625" style="1"/>
    <col min="8956" max="8956" width="5.140625" style="1" customWidth="1"/>
    <col min="8957" max="8958" width="9.140625" style="1"/>
    <col min="8959" max="8959" width="6" style="1" customWidth="1"/>
    <col min="8960" max="8960" width="3.5703125" style="1" customWidth="1"/>
    <col min="8961" max="8961" width="8" style="1" customWidth="1"/>
    <col min="8962" max="8962" width="21.42578125" style="1" customWidth="1"/>
    <col min="8963" max="8963" width="22.42578125" style="1" customWidth="1"/>
    <col min="8964" max="8964" width="0.5703125" style="1" customWidth="1"/>
    <col min="8965" max="8965" width="5.7109375" style="1" customWidth="1"/>
    <col min="8966" max="9211" width="9.140625" style="1"/>
    <col min="9212" max="9212" width="5.140625" style="1" customWidth="1"/>
    <col min="9213" max="9214" width="9.140625" style="1"/>
    <col min="9215" max="9215" width="6" style="1" customWidth="1"/>
    <col min="9216" max="9216" width="3.5703125" style="1" customWidth="1"/>
    <col min="9217" max="9217" width="8" style="1" customWidth="1"/>
    <col min="9218" max="9218" width="21.42578125" style="1" customWidth="1"/>
    <col min="9219" max="9219" width="22.42578125" style="1" customWidth="1"/>
    <col min="9220" max="9220" width="0.5703125" style="1" customWidth="1"/>
    <col min="9221" max="9221" width="5.7109375" style="1" customWidth="1"/>
    <col min="9222" max="9467" width="9.140625" style="1"/>
    <col min="9468" max="9468" width="5.140625" style="1" customWidth="1"/>
    <col min="9469" max="9470" width="9.140625" style="1"/>
    <col min="9471" max="9471" width="6" style="1" customWidth="1"/>
    <col min="9472" max="9472" width="3.5703125" style="1" customWidth="1"/>
    <col min="9473" max="9473" width="8" style="1" customWidth="1"/>
    <col min="9474" max="9474" width="21.42578125" style="1" customWidth="1"/>
    <col min="9475" max="9475" width="22.42578125" style="1" customWidth="1"/>
    <col min="9476" max="9476" width="0.5703125" style="1" customWidth="1"/>
    <col min="9477" max="9477" width="5.7109375" style="1" customWidth="1"/>
    <col min="9478" max="9723" width="9.140625" style="1"/>
    <col min="9724" max="9724" width="5.140625" style="1" customWidth="1"/>
    <col min="9725" max="9726" width="9.140625" style="1"/>
    <col min="9727" max="9727" width="6" style="1" customWidth="1"/>
    <col min="9728" max="9728" width="3.5703125" style="1" customWidth="1"/>
    <col min="9729" max="9729" width="8" style="1" customWidth="1"/>
    <col min="9730" max="9730" width="21.42578125" style="1" customWidth="1"/>
    <col min="9731" max="9731" width="22.42578125" style="1" customWidth="1"/>
    <col min="9732" max="9732" width="0.5703125" style="1" customWidth="1"/>
    <col min="9733" max="9733" width="5.7109375" style="1" customWidth="1"/>
    <col min="9734" max="9979" width="9.140625" style="1"/>
    <col min="9980" max="9980" width="5.140625" style="1" customWidth="1"/>
    <col min="9981" max="9982" width="9.140625" style="1"/>
    <col min="9983" max="9983" width="6" style="1" customWidth="1"/>
    <col min="9984" max="9984" width="3.5703125" style="1" customWidth="1"/>
    <col min="9985" max="9985" width="8" style="1" customWidth="1"/>
    <col min="9986" max="9986" width="21.42578125" style="1" customWidth="1"/>
    <col min="9987" max="9987" width="22.42578125" style="1" customWidth="1"/>
    <col min="9988" max="9988" width="0.5703125" style="1" customWidth="1"/>
    <col min="9989" max="9989" width="5.7109375" style="1" customWidth="1"/>
    <col min="9990" max="10235" width="9.140625" style="1"/>
    <col min="10236" max="10236" width="5.140625" style="1" customWidth="1"/>
    <col min="10237" max="10238" width="9.140625" style="1"/>
    <col min="10239" max="10239" width="6" style="1" customWidth="1"/>
    <col min="10240" max="10240" width="3.5703125" style="1" customWidth="1"/>
    <col min="10241" max="10241" width="8" style="1" customWidth="1"/>
    <col min="10242" max="10242" width="21.42578125" style="1" customWidth="1"/>
    <col min="10243" max="10243" width="22.42578125" style="1" customWidth="1"/>
    <col min="10244" max="10244" width="0.5703125" style="1" customWidth="1"/>
    <col min="10245" max="10245" width="5.7109375" style="1" customWidth="1"/>
    <col min="10246" max="10491" width="9.140625" style="1"/>
    <col min="10492" max="10492" width="5.140625" style="1" customWidth="1"/>
    <col min="10493" max="10494" width="9.140625" style="1"/>
    <col min="10495" max="10495" width="6" style="1" customWidth="1"/>
    <col min="10496" max="10496" width="3.5703125" style="1" customWidth="1"/>
    <col min="10497" max="10497" width="8" style="1" customWidth="1"/>
    <col min="10498" max="10498" width="21.42578125" style="1" customWidth="1"/>
    <col min="10499" max="10499" width="22.42578125" style="1" customWidth="1"/>
    <col min="10500" max="10500" width="0.5703125" style="1" customWidth="1"/>
    <col min="10501" max="10501" width="5.7109375" style="1" customWidth="1"/>
    <col min="10502" max="10747" width="9.140625" style="1"/>
    <col min="10748" max="10748" width="5.140625" style="1" customWidth="1"/>
    <col min="10749" max="10750" width="9.140625" style="1"/>
    <col min="10751" max="10751" width="6" style="1" customWidth="1"/>
    <col min="10752" max="10752" width="3.5703125" style="1" customWidth="1"/>
    <col min="10753" max="10753" width="8" style="1" customWidth="1"/>
    <col min="10754" max="10754" width="21.42578125" style="1" customWidth="1"/>
    <col min="10755" max="10755" width="22.42578125" style="1" customWidth="1"/>
    <col min="10756" max="10756" width="0.5703125" style="1" customWidth="1"/>
    <col min="10757" max="10757" width="5.7109375" style="1" customWidth="1"/>
    <col min="10758" max="11003" width="9.140625" style="1"/>
    <col min="11004" max="11004" width="5.140625" style="1" customWidth="1"/>
    <col min="11005" max="11006" width="9.140625" style="1"/>
    <col min="11007" max="11007" width="6" style="1" customWidth="1"/>
    <col min="11008" max="11008" width="3.5703125" style="1" customWidth="1"/>
    <col min="11009" max="11009" width="8" style="1" customWidth="1"/>
    <col min="11010" max="11010" width="21.42578125" style="1" customWidth="1"/>
    <col min="11011" max="11011" width="22.42578125" style="1" customWidth="1"/>
    <col min="11012" max="11012" width="0.5703125" style="1" customWidth="1"/>
    <col min="11013" max="11013" width="5.7109375" style="1" customWidth="1"/>
    <col min="11014" max="11259" width="9.140625" style="1"/>
    <col min="11260" max="11260" width="5.140625" style="1" customWidth="1"/>
    <col min="11261" max="11262" width="9.140625" style="1"/>
    <col min="11263" max="11263" width="6" style="1" customWidth="1"/>
    <col min="11264" max="11264" width="3.5703125" style="1" customWidth="1"/>
    <col min="11265" max="11265" width="8" style="1" customWidth="1"/>
    <col min="11266" max="11266" width="21.42578125" style="1" customWidth="1"/>
    <col min="11267" max="11267" width="22.42578125" style="1" customWidth="1"/>
    <col min="11268" max="11268" width="0.5703125" style="1" customWidth="1"/>
    <col min="11269" max="11269" width="5.7109375" style="1" customWidth="1"/>
    <col min="11270" max="11515" width="9.140625" style="1"/>
    <col min="11516" max="11516" width="5.140625" style="1" customWidth="1"/>
    <col min="11517" max="11518" width="9.140625" style="1"/>
    <col min="11519" max="11519" width="6" style="1" customWidth="1"/>
    <col min="11520" max="11520" width="3.5703125" style="1" customWidth="1"/>
    <col min="11521" max="11521" width="8" style="1" customWidth="1"/>
    <col min="11522" max="11522" width="21.42578125" style="1" customWidth="1"/>
    <col min="11523" max="11523" width="22.42578125" style="1" customWidth="1"/>
    <col min="11524" max="11524" width="0.5703125" style="1" customWidth="1"/>
    <col min="11525" max="11525" width="5.7109375" style="1" customWidth="1"/>
    <col min="11526" max="11771" width="9.140625" style="1"/>
    <col min="11772" max="11772" width="5.140625" style="1" customWidth="1"/>
    <col min="11773" max="11774" width="9.140625" style="1"/>
    <col min="11775" max="11775" width="6" style="1" customWidth="1"/>
    <col min="11776" max="11776" width="3.5703125" style="1" customWidth="1"/>
    <col min="11777" max="11777" width="8" style="1" customWidth="1"/>
    <col min="11778" max="11778" width="21.42578125" style="1" customWidth="1"/>
    <col min="11779" max="11779" width="22.42578125" style="1" customWidth="1"/>
    <col min="11780" max="11780" width="0.5703125" style="1" customWidth="1"/>
    <col min="11781" max="11781" width="5.7109375" style="1" customWidth="1"/>
    <col min="11782" max="12027" width="9.140625" style="1"/>
    <col min="12028" max="12028" width="5.140625" style="1" customWidth="1"/>
    <col min="12029" max="12030" width="9.140625" style="1"/>
    <col min="12031" max="12031" width="6" style="1" customWidth="1"/>
    <col min="12032" max="12032" width="3.5703125" style="1" customWidth="1"/>
    <col min="12033" max="12033" width="8" style="1" customWidth="1"/>
    <col min="12034" max="12034" width="21.42578125" style="1" customWidth="1"/>
    <col min="12035" max="12035" width="22.42578125" style="1" customWidth="1"/>
    <col min="12036" max="12036" width="0.5703125" style="1" customWidth="1"/>
    <col min="12037" max="12037" width="5.7109375" style="1" customWidth="1"/>
    <col min="12038" max="12283" width="9.140625" style="1"/>
    <col min="12284" max="12284" width="5.140625" style="1" customWidth="1"/>
    <col min="12285" max="12286" width="9.140625" style="1"/>
    <col min="12287" max="12287" width="6" style="1" customWidth="1"/>
    <col min="12288" max="12288" width="3.5703125" style="1" customWidth="1"/>
    <col min="12289" max="12289" width="8" style="1" customWidth="1"/>
    <col min="12290" max="12290" width="21.42578125" style="1" customWidth="1"/>
    <col min="12291" max="12291" width="22.42578125" style="1" customWidth="1"/>
    <col min="12292" max="12292" width="0.5703125" style="1" customWidth="1"/>
    <col min="12293" max="12293" width="5.7109375" style="1" customWidth="1"/>
    <col min="12294" max="12539" width="9.140625" style="1"/>
    <col min="12540" max="12540" width="5.140625" style="1" customWidth="1"/>
    <col min="12541" max="12542" width="9.140625" style="1"/>
    <col min="12543" max="12543" width="6" style="1" customWidth="1"/>
    <col min="12544" max="12544" width="3.5703125" style="1" customWidth="1"/>
    <col min="12545" max="12545" width="8" style="1" customWidth="1"/>
    <col min="12546" max="12546" width="21.42578125" style="1" customWidth="1"/>
    <col min="12547" max="12547" width="22.42578125" style="1" customWidth="1"/>
    <col min="12548" max="12548" width="0.5703125" style="1" customWidth="1"/>
    <col min="12549" max="12549" width="5.7109375" style="1" customWidth="1"/>
    <col min="12550" max="12795" width="9.140625" style="1"/>
    <col min="12796" max="12796" width="5.140625" style="1" customWidth="1"/>
    <col min="12797" max="12798" width="9.140625" style="1"/>
    <col min="12799" max="12799" width="6" style="1" customWidth="1"/>
    <col min="12800" max="12800" width="3.5703125" style="1" customWidth="1"/>
    <col min="12801" max="12801" width="8" style="1" customWidth="1"/>
    <col min="12802" max="12802" width="21.42578125" style="1" customWidth="1"/>
    <col min="12803" max="12803" width="22.42578125" style="1" customWidth="1"/>
    <col min="12804" max="12804" width="0.5703125" style="1" customWidth="1"/>
    <col min="12805" max="12805" width="5.7109375" style="1" customWidth="1"/>
    <col min="12806" max="13051" width="9.140625" style="1"/>
    <col min="13052" max="13052" width="5.140625" style="1" customWidth="1"/>
    <col min="13053" max="13054" width="9.140625" style="1"/>
    <col min="13055" max="13055" width="6" style="1" customWidth="1"/>
    <col min="13056" max="13056" width="3.5703125" style="1" customWidth="1"/>
    <col min="13057" max="13057" width="8" style="1" customWidth="1"/>
    <col min="13058" max="13058" width="21.42578125" style="1" customWidth="1"/>
    <col min="13059" max="13059" width="22.42578125" style="1" customWidth="1"/>
    <col min="13060" max="13060" width="0.5703125" style="1" customWidth="1"/>
    <col min="13061" max="13061" width="5.7109375" style="1" customWidth="1"/>
    <col min="13062" max="13307" width="9.140625" style="1"/>
    <col min="13308" max="13308" width="5.140625" style="1" customWidth="1"/>
    <col min="13309" max="13310" width="9.140625" style="1"/>
    <col min="13311" max="13311" width="6" style="1" customWidth="1"/>
    <col min="13312" max="13312" width="3.5703125" style="1" customWidth="1"/>
    <col min="13313" max="13313" width="8" style="1" customWidth="1"/>
    <col min="13314" max="13314" width="21.42578125" style="1" customWidth="1"/>
    <col min="13315" max="13315" width="22.42578125" style="1" customWidth="1"/>
    <col min="13316" max="13316" width="0.5703125" style="1" customWidth="1"/>
    <col min="13317" max="13317" width="5.7109375" style="1" customWidth="1"/>
    <col min="13318" max="13563" width="9.140625" style="1"/>
    <col min="13564" max="13564" width="5.140625" style="1" customWidth="1"/>
    <col min="13565" max="13566" width="9.140625" style="1"/>
    <col min="13567" max="13567" width="6" style="1" customWidth="1"/>
    <col min="13568" max="13568" width="3.5703125" style="1" customWidth="1"/>
    <col min="13569" max="13569" width="8" style="1" customWidth="1"/>
    <col min="13570" max="13570" width="21.42578125" style="1" customWidth="1"/>
    <col min="13571" max="13571" width="22.42578125" style="1" customWidth="1"/>
    <col min="13572" max="13572" width="0.5703125" style="1" customWidth="1"/>
    <col min="13573" max="13573" width="5.7109375" style="1" customWidth="1"/>
    <col min="13574" max="13819" width="9.140625" style="1"/>
    <col min="13820" max="13820" width="5.140625" style="1" customWidth="1"/>
    <col min="13821" max="13822" width="9.140625" style="1"/>
    <col min="13823" max="13823" width="6" style="1" customWidth="1"/>
    <col min="13824" max="13824" width="3.5703125" style="1" customWidth="1"/>
    <col min="13825" max="13825" width="8" style="1" customWidth="1"/>
    <col min="13826" max="13826" width="21.42578125" style="1" customWidth="1"/>
    <col min="13827" max="13827" width="22.42578125" style="1" customWidth="1"/>
    <col min="13828" max="13828" width="0.5703125" style="1" customWidth="1"/>
    <col min="13829" max="13829" width="5.7109375" style="1" customWidth="1"/>
    <col min="13830" max="14075" width="9.140625" style="1"/>
    <col min="14076" max="14076" width="5.140625" style="1" customWidth="1"/>
    <col min="14077" max="14078" width="9.140625" style="1"/>
    <col min="14079" max="14079" width="6" style="1" customWidth="1"/>
    <col min="14080" max="14080" width="3.5703125" style="1" customWidth="1"/>
    <col min="14081" max="14081" width="8" style="1" customWidth="1"/>
    <col min="14082" max="14082" width="21.42578125" style="1" customWidth="1"/>
    <col min="14083" max="14083" width="22.42578125" style="1" customWidth="1"/>
    <col min="14084" max="14084" width="0.5703125" style="1" customWidth="1"/>
    <col min="14085" max="14085" width="5.7109375" style="1" customWidth="1"/>
    <col min="14086" max="14331" width="9.140625" style="1"/>
    <col min="14332" max="14332" width="5.140625" style="1" customWidth="1"/>
    <col min="14333" max="14334" width="9.140625" style="1"/>
    <col min="14335" max="14335" width="6" style="1" customWidth="1"/>
    <col min="14336" max="14336" width="3.5703125" style="1" customWidth="1"/>
    <col min="14337" max="14337" width="8" style="1" customWidth="1"/>
    <col min="14338" max="14338" width="21.42578125" style="1" customWidth="1"/>
    <col min="14339" max="14339" width="22.42578125" style="1" customWidth="1"/>
    <col min="14340" max="14340" width="0.5703125" style="1" customWidth="1"/>
    <col min="14341" max="14341" width="5.7109375" style="1" customWidth="1"/>
    <col min="14342" max="14587" width="9.140625" style="1"/>
    <col min="14588" max="14588" width="5.140625" style="1" customWidth="1"/>
    <col min="14589" max="14590" width="9.140625" style="1"/>
    <col min="14591" max="14591" width="6" style="1" customWidth="1"/>
    <col min="14592" max="14592" width="3.5703125" style="1" customWidth="1"/>
    <col min="14593" max="14593" width="8" style="1" customWidth="1"/>
    <col min="14594" max="14594" width="21.42578125" style="1" customWidth="1"/>
    <col min="14595" max="14595" width="22.42578125" style="1" customWidth="1"/>
    <col min="14596" max="14596" width="0.5703125" style="1" customWidth="1"/>
    <col min="14597" max="14597" width="5.7109375" style="1" customWidth="1"/>
    <col min="14598" max="14843" width="9.140625" style="1"/>
    <col min="14844" max="14844" width="5.140625" style="1" customWidth="1"/>
    <col min="14845" max="14846" width="9.140625" style="1"/>
    <col min="14847" max="14847" width="6" style="1" customWidth="1"/>
    <col min="14848" max="14848" width="3.5703125" style="1" customWidth="1"/>
    <col min="14849" max="14849" width="8" style="1" customWidth="1"/>
    <col min="14850" max="14850" width="21.42578125" style="1" customWidth="1"/>
    <col min="14851" max="14851" width="22.42578125" style="1" customWidth="1"/>
    <col min="14852" max="14852" width="0.5703125" style="1" customWidth="1"/>
    <col min="14853" max="14853" width="5.7109375" style="1" customWidth="1"/>
    <col min="14854" max="15099" width="9.140625" style="1"/>
    <col min="15100" max="15100" width="5.140625" style="1" customWidth="1"/>
    <col min="15101" max="15102" width="9.140625" style="1"/>
    <col min="15103" max="15103" width="6" style="1" customWidth="1"/>
    <col min="15104" max="15104" width="3.5703125" style="1" customWidth="1"/>
    <col min="15105" max="15105" width="8" style="1" customWidth="1"/>
    <col min="15106" max="15106" width="21.42578125" style="1" customWidth="1"/>
    <col min="15107" max="15107" width="22.42578125" style="1" customWidth="1"/>
    <col min="15108" max="15108" width="0.5703125" style="1" customWidth="1"/>
    <col min="15109" max="15109" width="5.7109375" style="1" customWidth="1"/>
    <col min="15110" max="15355" width="9.140625" style="1"/>
    <col min="15356" max="15356" width="5.140625" style="1" customWidth="1"/>
    <col min="15357" max="15358" width="9.140625" style="1"/>
    <col min="15359" max="15359" width="6" style="1" customWidth="1"/>
    <col min="15360" max="15360" width="3.5703125" style="1" customWidth="1"/>
    <col min="15361" max="15361" width="8" style="1" customWidth="1"/>
    <col min="15362" max="15362" width="21.42578125" style="1" customWidth="1"/>
    <col min="15363" max="15363" width="22.42578125" style="1" customWidth="1"/>
    <col min="15364" max="15364" width="0.5703125" style="1" customWidth="1"/>
    <col min="15365" max="15365" width="5.7109375" style="1" customWidth="1"/>
    <col min="15366" max="15611" width="9.140625" style="1"/>
    <col min="15612" max="15612" width="5.140625" style="1" customWidth="1"/>
    <col min="15613" max="15614" width="9.140625" style="1"/>
    <col min="15615" max="15615" width="6" style="1" customWidth="1"/>
    <col min="15616" max="15616" width="3.5703125" style="1" customWidth="1"/>
    <col min="15617" max="15617" width="8" style="1" customWidth="1"/>
    <col min="15618" max="15618" width="21.42578125" style="1" customWidth="1"/>
    <col min="15619" max="15619" width="22.42578125" style="1" customWidth="1"/>
    <col min="15620" max="15620" width="0.5703125" style="1" customWidth="1"/>
    <col min="15621" max="15621" width="5.7109375" style="1" customWidth="1"/>
    <col min="15622" max="15867" width="9.140625" style="1"/>
    <col min="15868" max="15868" width="5.140625" style="1" customWidth="1"/>
    <col min="15869" max="15870" width="9.140625" style="1"/>
    <col min="15871" max="15871" width="6" style="1" customWidth="1"/>
    <col min="15872" max="15872" width="3.5703125" style="1" customWidth="1"/>
    <col min="15873" max="15873" width="8" style="1" customWidth="1"/>
    <col min="15874" max="15874" width="21.42578125" style="1" customWidth="1"/>
    <col min="15875" max="15875" width="22.42578125" style="1" customWidth="1"/>
    <col min="15876" max="15876" width="0.5703125" style="1" customWidth="1"/>
    <col min="15877" max="15877" width="5.7109375" style="1" customWidth="1"/>
    <col min="15878" max="16123" width="9.140625" style="1"/>
    <col min="16124" max="16124" width="5.140625" style="1" customWidth="1"/>
    <col min="16125" max="16126" width="9.140625" style="1"/>
    <col min="16127" max="16127" width="6" style="1" customWidth="1"/>
    <col min="16128" max="16128" width="3.5703125" style="1" customWidth="1"/>
    <col min="16129" max="16129" width="8" style="1" customWidth="1"/>
    <col min="16130" max="16130" width="21.42578125" style="1" customWidth="1"/>
    <col min="16131" max="16131" width="22.42578125" style="1" customWidth="1"/>
    <col min="16132" max="16132" width="0.5703125" style="1" customWidth="1"/>
    <col min="16133" max="16133" width="5.7109375" style="1" customWidth="1"/>
    <col min="16134" max="16384" width="9.140625" style="1"/>
  </cols>
  <sheetData>
    <row r="1" spans="1:7" x14ac:dyDescent="0.25">
      <c r="A1" s="186" t="s">
        <v>53</v>
      </c>
      <c r="B1" s="186"/>
      <c r="C1" s="186"/>
      <c r="D1" s="186"/>
      <c r="E1" s="186"/>
      <c r="F1" s="32"/>
      <c r="G1" s="180" t="e" vm="1">
        <v>#VALUE!</v>
      </c>
    </row>
    <row r="2" spans="1:7" x14ac:dyDescent="0.25">
      <c r="A2" s="182"/>
      <c r="B2" s="182"/>
      <c r="C2" s="182"/>
      <c r="D2" s="182"/>
      <c r="E2" s="182"/>
      <c r="F2" s="35"/>
      <c r="G2" s="180"/>
    </row>
    <row r="3" spans="1:7" x14ac:dyDescent="0.25">
      <c r="A3" s="35"/>
      <c r="B3" s="35"/>
      <c r="C3" s="35"/>
      <c r="D3" s="35"/>
      <c r="E3" s="35" t="s">
        <v>2</v>
      </c>
      <c r="F3" s="35"/>
      <c r="G3" s="180"/>
    </row>
    <row r="4" spans="1:7" x14ac:dyDescent="0.25">
      <c r="A4" s="36"/>
      <c r="B4" s="36"/>
      <c r="C4" s="36"/>
      <c r="D4" s="36"/>
      <c r="E4" s="36"/>
      <c r="F4" s="36"/>
      <c r="G4" s="180"/>
    </row>
    <row r="5" spans="1:7" x14ac:dyDescent="0.25">
      <c r="A5" s="36"/>
      <c r="B5" s="36"/>
      <c r="C5" s="36"/>
      <c r="D5" s="36"/>
      <c r="E5" s="38" t="s">
        <v>42</v>
      </c>
      <c r="F5" s="37"/>
      <c r="G5" s="36"/>
    </row>
    <row r="6" spans="1:7" x14ac:dyDescent="0.25">
      <c r="A6" s="36"/>
      <c r="B6" s="36"/>
      <c r="C6" s="36"/>
      <c r="D6" s="36"/>
      <c r="E6" s="38" t="s">
        <v>58</v>
      </c>
      <c r="F6" s="37"/>
      <c r="G6" s="36"/>
    </row>
    <row r="7" spans="1:7" x14ac:dyDescent="0.25">
      <c r="A7" s="36"/>
      <c r="B7" s="36"/>
      <c r="C7" s="36"/>
      <c r="D7" s="36"/>
      <c r="E7" s="41"/>
      <c r="F7" s="45"/>
      <c r="G7" s="82"/>
    </row>
    <row r="8" spans="1:7" x14ac:dyDescent="0.25">
      <c r="A8" s="36" t="s">
        <v>87</v>
      </c>
      <c r="B8" s="36"/>
      <c r="C8" s="36"/>
      <c r="D8" s="36"/>
      <c r="E8" s="41"/>
      <c r="F8" s="45"/>
      <c r="G8" s="82"/>
    </row>
    <row r="9" spans="1:7" x14ac:dyDescent="0.25">
      <c r="A9" s="36"/>
      <c r="B9" s="36"/>
      <c r="C9" s="36"/>
      <c r="D9" s="36"/>
      <c r="E9" s="41"/>
      <c r="F9" s="45"/>
      <c r="G9" s="82"/>
    </row>
    <row r="10" spans="1:7" x14ac:dyDescent="0.25">
      <c r="A10" s="36"/>
      <c r="B10" s="36" t="s">
        <v>43</v>
      </c>
      <c r="C10" s="36"/>
      <c r="D10" s="36"/>
      <c r="E10" s="9"/>
      <c r="F10" s="51"/>
      <c r="G10" s="82"/>
    </row>
    <row r="11" spans="1:7" x14ac:dyDescent="0.25">
      <c r="A11" s="36"/>
      <c r="B11" s="36" t="s">
        <v>86</v>
      </c>
      <c r="C11" s="36"/>
      <c r="D11" s="36"/>
      <c r="E11" s="9"/>
      <c r="F11" s="51"/>
      <c r="G11" s="82"/>
    </row>
    <row r="12" spans="1:7" x14ac:dyDescent="0.25">
      <c r="A12" s="36"/>
      <c r="B12" s="36" t="s">
        <v>88</v>
      </c>
      <c r="C12" s="36"/>
      <c r="D12" s="36"/>
      <c r="E12" s="9"/>
      <c r="F12" s="51"/>
      <c r="G12" s="82"/>
    </row>
    <row r="13" spans="1:7" x14ac:dyDescent="0.25">
      <c r="A13" s="36"/>
      <c r="B13" s="36" t="s">
        <v>89</v>
      </c>
      <c r="C13" s="36"/>
      <c r="D13" s="36"/>
      <c r="E13" s="9"/>
      <c r="F13" s="51"/>
      <c r="G13" s="82"/>
    </row>
    <row r="14" spans="1:7" x14ac:dyDescent="0.25">
      <c r="A14" s="36"/>
      <c r="B14" s="36"/>
      <c r="C14" s="36"/>
      <c r="D14" s="36"/>
      <c r="E14" s="46"/>
      <c r="F14" s="51"/>
      <c r="G14" s="36"/>
    </row>
    <row r="15" spans="1:7" x14ac:dyDescent="0.25">
      <c r="A15" s="36"/>
      <c r="B15" s="36"/>
      <c r="C15" s="36"/>
      <c r="D15" s="36"/>
      <c r="E15" s="49">
        <f>SUM(E10:E13)</f>
        <v>0</v>
      </c>
      <c r="F15" s="45"/>
      <c r="G15" s="36"/>
    </row>
    <row r="16" spans="1:7" x14ac:dyDescent="0.25">
      <c r="A16" s="36" t="s">
        <v>44</v>
      </c>
      <c r="B16" s="36"/>
      <c r="C16" s="36"/>
      <c r="D16" s="36"/>
      <c r="E16" s="41"/>
      <c r="F16" s="45"/>
      <c r="G16" s="36"/>
    </row>
    <row r="17" spans="1:12" x14ac:dyDescent="0.25">
      <c r="A17" s="36"/>
      <c r="B17" s="36"/>
      <c r="C17" s="36"/>
      <c r="D17" s="36"/>
      <c r="E17" s="41"/>
      <c r="F17" s="84"/>
      <c r="G17" s="36"/>
      <c r="I17" s="4"/>
      <c r="J17" s="5"/>
      <c r="K17" s="6"/>
    </row>
    <row r="18" spans="1:12" x14ac:dyDescent="0.25">
      <c r="A18" s="36" t="s">
        <v>16</v>
      </c>
      <c r="B18" s="36" t="s">
        <v>45</v>
      </c>
      <c r="C18" s="36"/>
      <c r="D18" s="36"/>
      <c r="E18" s="9"/>
      <c r="F18" s="51"/>
      <c r="G18" s="36"/>
      <c r="I18" s="7"/>
      <c r="J18" s="5"/>
      <c r="K18" s="8"/>
    </row>
    <row r="19" spans="1:12" x14ac:dyDescent="0.25">
      <c r="A19" s="36"/>
      <c r="B19" s="36" t="s">
        <v>46</v>
      </c>
      <c r="C19" s="36"/>
      <c r="D19" s="36"/>
      <c r="E19" s="9"/>
      <c r="F19" s="51"/>
      <c r="G19" s="36"/>
      <c r="I19" s="4"/>
      <c r="K19" s="6"/>
    </row>
    <row r="20" spans="1:12" x14ac:dyDescent="0.25">
      <c r="A20" s="36"/>
      <c r="B20" s="36" t="s">
        <v>47</v>
      </c>
      <c r="C20" s="36"/>
      <c r="D20" s="36"/>
      <c r="E20" s="9"/>
      <c r="F20" s="51"/>
      <c r="G20" s="36"/>
    </row>
    <row r="21" spans="1:12" x14ac:dyDescent="0.25">
      <c r="A21" s="36"/>
      <c r="B21" s="36"/>
      <c r="C21" s="36"/>
      <c r="D21" s="36"/>
      <c r="E21" s="46"/>
      <c r="F21" s="51"/>
      <c r="G21" s="36"/>
    </row>
    <row r="22" spans="1:12" x14ac:dyDescent="0.25">
      <c r="A22" s="36"/>
      <c r="B22" s="36"/>
      <c r="C22" s="36"/>
      <c r="D22" s="36"/>
      <c r="E22" s="49">
        <f>SUM(E18:E20)</f>
        <v>0</v>
      </c>
      <c r="F22" s="45"/>
      <c r="G22" s="36"/>
      <c r="I22" s="10"/>
      <c r="J22" s="10"/>
    </row>
    <row r="23" spans="1:12" x14ac:dyDescent="0.25">
      <c r="A23" s="36"/>
      <c r="B23" s="36"/>
      <c r="C23" s="36"/>
      <c r="D23" s="36"/>
      <c r="E23" s="41"/>
      <c r="F23" s="45"/>
      <c r="G23" s="43"/>
      <c r="K23" s="4"/>
    </row>
    <row r="24" spans="1:12" x14ac:dyDescent="0.25">
      <c r="A24" s="36" t="s">
        <v>48</v>
      </c>
      <c r="B24" s="36"/>
      <c r="C24" s="36"/>
      <c r="D24" s="36"/>
      <c r="E24" s="41"/>
      <c r="F24" s="45"/>
      <c r="G24" s="43"/>
    </row>
    <row r="25" spans="1:12" x14ac:dyDescent="0.25">
      <c r="A25" s="36"/>
      <c r="B25" s="36"/>
      <c r="C25" s="36"/>
      <c r="D25" s="36"/>
      <c r="E25" s="41"/>
      <c r="F25" s="51"/>
      <c r="G25" s="36"/>
      <c r="K25" s="4"/>
    </row>
    <row r="26" spans="1:12" x14ac:dyDescent="0.25">
      <c r="A26" s="36"/>
      <c r="B26" s="36" t="s">
        <v>91</v>
      </c>
      <c r="C26" s="36"/>
      <c r="D26" s="36"/>
      <c r="E26" s="9"/>
      <c r="F26" s="51"/>
      <c r="G26" s="36"/>
      <c r="K26" s="4"/>
    </row>
    <row r="27" spans="1:12" x14ac:dyDescent="0.25">
      <c r="A27" s="36"/>
      <c r="B27" s="36" t="s">
        <v>90</v>
      </c>
      <c r="C27" s="36"/>
      <c r="D27" s="36"/>
      <c r="E27" s="9"/>
      <c r="F27" s="51"/>
      <c r="G27" s="36"/>
    </row>
    <row r="28" spans="1:12" x14ac:dyDescent="0.25">
      <c r="A28" s="36"/>
      <c r="B28" s="36"/>
      <c r="C28" s="36"/>
      <c r="D28" s="36"/>
      <c r="E28" s="46"/>
      <c r="F28" s="51"/>
      <c r="G28" s="36"/>
    </row>
    <row r="29" spans="1:12" x14ac:dyDescent="0.25">
      <c r="A29" s="36"/>
      <c r="B29" s="36"/>
      <c r="C29" s="36"/>
      <c r="D29" s="36"/>
      <c r="E29" s="49">
        <f>SUM(E26:E27)</f>
        <v>0</v>
      </c>
      <c r="F29" s="45"/>
      <c r="G29" s="43"/>
      <c r="K29" s="4"/>
    </row>
    <row r="30" spans="1:12" x14ac:dyDescent="0.25">
      <c r="A30" s="36"/>
      <c r="B30" s="36"/>
      <c r="C30" s="36"/>
      <c r="D30" s="36"/>
      <c r="E30" s="41"/>
      <c r="F30" s="45"/>
      <c r="G30" s="43"/>
      <c r="K30" s="4"/>
    </row>
    <row r="31" spans="1:12" x14ac:dyDescent="0.25">
      <c r="A31" s="36" t="s">
        <v>49</v>
      </c>
      <c r="B31" s="39"/>
      <c r="C31" s="39"/>
      <c r="D31" s="36"/>
      <c r="E31" s="41"/>
      <c r="F31" s="45"/>
      <c r="G31" s="36"/>
      <c r="K31" s="4"/>
    </row>
    <row r="32" spans="1:12" x14ac:dyDescent="0.25">
      <c r="A32" s="36"/>
      <c r="B32" s="39"/>
      <c r="C32" s="39"/>
      <c r="D32" s="36"/>
      <c r="E32" s="46"/>
      <c r="F32" s="51"/>
      <c r="G32" s="36"/>
      <c r="K32" s="4"/>
      <c r="L32" s="11"/>
    </row>
    <row r="33" spans="1:12" x14ac:dyDescent="0.25">
      <c r="A33" s="36"/>
      <c r="B33" s="36" t="s">
        <v>50</v>
      </c>
      <c r="C33" s="36"/>
      <c r="D33" s="36"/>
      <c r="E33" s="9"/>
      <c r="F33" s="51"/>
      <c r="G33" s="36"/>
      <c r="K33" s="4"/>
    </row>
    <row r="34" spans="1:12" x14ac:dyDescent="0.25">
      <c r="A34" s="36"/>
      <c r="B34" s="36" t="s">
        <v>51</v>
      </c>
      <c r="C34" s="36"/>
      <c r="D34" s="36"/>
      <c r="E34" s="9"/>
      <c r="F34" s="51"/>
      <c r="G34" s="36"/>
      <c r="K34" s="4"/>
    </row>
    <row r="35" spans="1:12" x14ac:dyDescent="0.25">
      <c r="A35" s="36"/>
      <c r="B35" s="36" t="s">
        <v>85</v>
      </c>
      <c r="C35" s="36"/>
      <c r="D35" s="36"/>
      <c r="E35" s="9"/>
      <c r="F35" s="51"/>
      <c r="G35" s="36"/>
      <c r="K35" s="4"/>
    </row>
    <row r="36" spans="1:12" x14ac:dyDescent="0.25">
      <c r="A36" s="36"/>
      <c r="B36" s="36"/>
      <c r="C36" s="36"/>
      <c r="D36" s="36"/>
      <c r="E36" s="46"/>
      <c r="F36" s="51"/>
      <c r="G36" s="36"/>
      <c r="K36" s="4"/>
    </row>
    <row r="37" spans="1:12" x14ac:dyDescent="0.25">
      <c r="A37" s="36"/>
      <c r="B37" s="36"/>
      <c r="C37" s="36"/>
      <c r="D37" s="36"/>
      <c r="E37" s="49">
        <f>SUM(E33:E35)</f>
        <v>0</v>
      </c>
      <c r="F37" s="51"/>
      <c r="G37" s="36"/>
      <c r="K37" s="4"/>
      <c r="L37" s="11"/>
    </row>
    <row r="38" spans="1:12" x14ac:dyDescent="0.25">
      <c r="A38" s="36"/>
      <c r="B38" s="39"/>
      <c r="C38" s="39"/>
      <c r="D38" s="36"/>
      <c r="E38" s="86">
        <f>E15+E22+E29+E37</f>
        <v>0</v>
      </c>
      <c r="F38" s="85"/>
      <c r="G38" s="36"/>
    </row>
    <row r="39" spans="1:12" x14ac:dyDescent="0.25">
      <c r="A39" s="36"/>
      <c r="B39" s="39" t="s">
        <v>52</v>
      </c>
      <c r="C39" s="39"/>
      <c r="D39" s="36"/>
      <c r="E39" s="36"/>
      <c r="F39" s="36"/>
      <c r="G39" s="36"/>
    </row>
    <row r="40" spans="1:12" x14ac:dyDescent="0.25">
      <c r="A40" s="36"/>
      <c r="B40" s="36"/>
      <c r="C40" s="36"/>
      <c r="D40" s="36"/>
      <c r="E40" s="36"/>
      <c r="F40" s="36"/>
      <c r="G40" s="36"/>
    </row>
    <row r="41" spans="1:12" x14ac:dyDescent="0.25">
      <c r="A41" s="36"/>
      <c r="B41" s="36"/>
      <c r="C41" s="36"/>
      <c r="D41" s="36"/>
      <c r="E41" s="51"/>
      <c r="F41" s="51"/>
      <c r="G41" s="36"/>
    </row>
    <row r="42" spans="1:12" x14ac:dyDescent="0.25">
      <c r="A42" s="36"/>
      <c r="B42" s="36"/>
      <c r="C42" s="36"/>
      <c r="D42" s="36"/>
      <c r="E42" s="36"/>
      <c r="F42" s="36"/>
      <c r="G42" s="36"/>
    </row>
    <row r="43" spans="1:12" x14ac:dyDescent="0.25">
      <c r="A43" s="36"/>
      <c r="B43" s="36"/>
      <c r="C43" s="36"/>
      <c r="D43" s="36"/>
      <c r="E43" s="36"/>
      <c r="F43" s="36"/>
      <c r="G43" s="36"/>
    </row>
    <row r="44" spans="1:12" x14ac:dyDescent="0.25">
      <c r="A44" s="83"/>
      <c r="B44" s="36"/>
      <c r="C44" s="36"/>
      <c r="D44" s="36"/>
      <c r="E44" s="36"/>
      <c r="F44" s="36"/>
      <c r="G44" s="36"/>
    </row>
    <row r="45" spans="1:12" x14ac:dyDescent="0.25">
      <c r="A45" s="36"/>
      <c r="B45" s="36"/>
      <c r="C45" s="36"/>
      <c r="D45" s="36"/>
      <c r="E45" s="36"/>
      <c r="F45" s="36"/>
      <c r="G45" s="36"/>
    </row>
    <row r="46" spans="1:12" x14ac:dyDescent="0.25">
      <c r="A46" s="36"/>
      <c r="B46" s="36"/>
      <c r="C46" s="36"/>
      <c r="D46" s="36"/>
      <c r="E46" s="36"/>
      <c r="F46" s="36"/>
      <c r="G46" s="36"/>
    </row>
    <row r="47" spans="1:12" x14ac:dyDescent="0.25">
      <c r="A47" s="36"/>
      <c r="B47" s="36"/>
      <c r="C47" s="36"/>
      <c r="D47" s="36"/>
      <c r="E47" s="36"/>
      <c r="F47" s="36"/>
      <c r="G47" s="36"/>
    </row>
    <row r="48" spans="1:12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2"/>
      <c r="B52" s="2"/>
      <c r="C52" s="2"/>
      <c r="D52" s="2"/>
    </row>
  </sheetData>
  <sheetProtection sheet="1" objects="1" scenarios="1" selectLockedCells="1"/>
  <mergeCells count="3">
    <mergeCell ref="A1:E1"/>
    <mergeCell ref="A2:E2"/>
    <mergeCell ref="G1:G4"/>
  </mergeCells>
  <pageMargins left="0.7" right="0.7" top="0.75" bottom="0.75" header="0.3" footer="0.3"/>
  <pageSetup scale="7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4805-023A-43C4-982E-B31FCBE74199}">
  <dimension ref="A1:K46"/>
  <sheetViews>
    <sheetView view="pageBreakPreview" zoomScaleNormal="90" zoomScaleSheetLayoutView="100" workbookViewId="0">
      <selection activeCell="G26" sqref="G26"/>
    </sheetView>
  </sheetViews>
  <sheetFormatPr defaultRowHeight="13.5" x14ac:dyDescent="0.25"/>
  <cols>
    <col min="1" max="1" width="22.5703125" style="1" customWidth="1"/>
    <col min="2" max="6" width="9.140625" style="1"/>
    <col min="7" max="7" width="15.28515625" style="1" customWidth="1"/>
    <col min="8" max="8" width="15.42578125" style="1" customWidth="1"/>
    <col min="9" max="11" width="9.140625" style="1"/>
    <col min="12" max="12" width="11.5703125" style="1" customWidth="1"/>
    <col min="13" max="13" width="11" style="1" customWidth="1"/>
    <col min="14" max="17" width="9.140625" style="1"/>
    <col min="18" max="18" width="10.42578125" style="1" bestFit="1" customWidth="1"/>
    <col min="19" max="19" width="14.85546875" style="1" customWidth="1"/>
    <col min="20" max="262" width="9.140625" style="1"/>
    <col min="263" max="263" width="13.85546875" style="1" customWidth="1"/>
    <col min="264" max="264" width="15.42578125" style="1" customWidth="1"/>
    <col min="265" max="267" width="9.140625" style="1"/>
    <col min="268" max="268" width="11.5703125" style="1" customWidth="1"/>
    <col min="269" max="269" width="11" style="1" customWidth="1"/>
    <col min="270" max="273" width="9.140625" style="1"/>
    <col min="274" max="274" width="10.42578125" style="1" bestFit="1" customWidth="1"/>
    <col min="275" max="275" width="14.85546875" style="1" customWidth="1"/>
    <col min="276" max="518" width="9.140625" style="1"/>
    <col min="519" max="519" width="13.85546875" style="1" customWidth="1"/>
    <col min="520" max="520" width="15.42578125" style="1" customWidth="1"/>
    <col min="521" max="523" width="9.140625" style="1"/>
    <col min="524" max="524" width="11.5703125" style="1" customWidth="1"/>
    <col min="525" max="525" width="11" style="1" customWidth="1"/>
    <col min="526" max="529" width="9.140625" style="1"/>
    <col min="530" max="530" width="10.42578125" style="1" bestFit="1" customWidth="1"/>
    <col min="531" max="531" width="14.85546875" style="1" customWidth="1"/>
    <col min="532" max="774" width="9.140625" style="1"/>
    <col min="775" max="775" width="13.85546875" style="1" customWidth="1"/>
    <col min="776" max="776" width="15.42578125" style="1" customWidth="1"/>
    <col min="777" max="779" width="9.140625" style="1"/>
    <col min="780" max="780" width="11.5703125" style="1" customWidth="1"/>
    <col min="781" max="781" width="11" style="1" customWidth="1"/>
    <col min="782" max="785" width="9.140625" style="1"/>
    <col min="786" max="786" width="10.42578125" style="1" bestFit="1" customWidth="1"/>
    <col min="787" max="787" width="14.85546875" style="1" customWidth="1"/>
    <col min="788" max="1030" width="9.140625" style="1"/>
    <col min="1031" max="1031" width="13.85546875" style="1" customWidth="1"/>
    <col min="1032" max="1032" width="15.42578125" style="1" customWidth="1"/>
    <col min="1033" max="1035" width="9.140625" style="1"/>
    <col min="1036" max="1036" width="11.5703125" style="1" customWidth="1"/>
    <col min="1037" max="1037" width="11" style="1" customWidth="1"/>
    <col min="1038" max="1041" width="9.140625" style="1"/>
    <col min="1042" max="1042" width="10.42578125" style="1" bestFit="1" customWidth="1"/>
    <col min="1043" max="1043" width="14.85546875" style="1" customWidth="1"/>
    <col min="1044" max="1286" width="9.140625" style="1"/>
    <col min="1287" max="1287" width="13.85546875" style="1" customWidth="1"/>
    <col min="1288" max="1288" width="15.42578125" style="1" customWidth="1"/>
    <col min="1289" max="1291" width="9.140625" style="1"/>
    <col min="1292" max="1292" width="11.5703125" style="1" customWidth="1"/>
    <col min="1293" max="1293" width="11" style="1" customWidth="1"/>
    <col min="1294" max="1297" width="9.140625" style="1"/>
    <col min="1298" max="1298" width="10.42578125" style="1" bestFit="1" customWidth="1"/>
    <col min="1299" max="1299" width="14.85546875" style="1" customWidth="1"/>
    <col min="1300" max="1542" width="9.140625" style="1"/>
    <col min="1543" max="1543" width="13.85546875" style="1" customWidth="1"/>
    <col min="1544" max="1544" width="15.42578125" style="1" customWidth="1"/>
    <col min="1545" max="1547" width="9.140625" style="1"/>
    <col min="1548" max="1548" width="11.5703125" style="1" customWidth="1"/>
    <col min="1549" max="1549" width="11" style="1" customWidth="1"/>
    <col min="1550" max="1553" width="9.140625" style="1"/>
    <col min="1554" max="1554" width="10.42578125" style="1" bestFit="1" customWidth="1"/>
    <col min="1555" max="1555" width="14.85546875" style="1" customWidth="1"/>
    <col min="1556" max="1798" width="9.140625" style="1"/>
    <col min="1799" max="1799" width="13.85546875" style="1" customWidth="1"/>
    <col min="1800" max="1800" width="15.42578125" style="1" customWidth="1"/>
    <col min="1801" max="1803" width="9.140625" style="1"/>
    <col min="1804" max="1804" width="11.5703125" style="1" customWidth="1"/>
    <col min="1805" max="1805" width="11" style="1" customWidth="1"/>
    <col min="1806" max="1809" width="9.140625" style="1"/>
    <col min="1810" max="1810" width="10.42578125" style="1" bestFit="1" customWidth="1"/>
    <col min="1811" max="1811" width="14.85546875" style="1" customWidth="1"/>
    <col min="1812" max="2054" width="9.140625" style="1"/>
    <col min="2055" max="2055" width="13.85546875" style="1" customWidth="1"/>
    <col min="2056" max="2056" width="15.42578125" style="1" customWidth="1"/>
    <col min="2057" max="2059" width="9.140625" style="1"/>
    <col min="2060" max="2060" width="11.5703125" style="1" customWidth="1"/>
    <col min="2061" max="2061" width="11" style="1" customWidth="1"/>
    <col min="2062" max="2065" width="9.140625" style="1"/>
    <col min="2066" max="2066" width="10.42578125" style="1" bestFit="1" customWidth="1"/>
    <col min="2067" max="2067" width="14.85546875" style="1" customWidth="1"/>
    <col min="2068" max="2310" width="9.140625" style="1"/>
    <col min="2311" max="2311" width="13.85546875" style="1" customWidth="1"/>
    <col min="2312" max="2312" width="15.42578125" style="1" customWidth="1"/>
    <col min="2313" max="2315" width="9.140625" style="1"/>
    <col min="2316" max="2316" width="11.5703125" style="1" customWidth="1"/>
    <col min="2317" max="2317" width="11" style="1" customWidth="1"/>
    <col min="2318" max="2321" width="9.140625" style="1"/>
    <col min="2322" max="2322" width="10.42578125" style="1" bestFit="1" customWidth="1"/>
    <col min="2323" max="2323" width="14.85546875" style="1" customWidth="1"/>
    <col min="2324" max="2566" width="9.140625" style="1"/>
    <col min="2567" max="2567" width="13.85546875" style="1" customWidth="1"/>
    <col min="2568" max="2568" width="15.42578125" style="1" customWidth="1"/>
    <col min="2569" max="2571" width="9.140625" style="1"/>
    <col min="2572" max="2572" width="11.5703125" style="1" customWidth="1"/>
    <col min="2573" max="2573" width="11" style="1" customWidth="1"/>
    <col min="2574" max="2577" width="9.140625" style="1"/>
    <col min="2578" max="2578" width="10.42578125" style="1" bestFit="1" customWidth="1"/>
    <col min="2579" max="2579" width="14.85546875" style="1" customWidth="1"/>
    <col min="2580" max="2822" width="9.140625" style="1"/>
    <col min="2823" max="2823" width="13.85546875" style="1" customWidth="1"/>
    <col min="2824" max="2824" width="15.42578125" style="1" customWidth="1"/>
    <col min="2825" max="2827" width="9.140625" style="1"/>
    <col min="2828" max="2828" width="11.5703125" style="1" customWidth="1"/>
    <col min="2829" max="2829" width="11" style="1" customWidth="1"/>
    <col min="2830" max="2833" width="9.140625" style="1"/>
    <col min="2834" max="2834" width="10.42578125" style="1" bestFit="1" customWidth="1"/>
    <col min="2835" max="2835" width="14.85546875" style="1" customWidth="1"/>
    <col min="2836" max="3078" width="9.140625" style="1"/>
    <col min="3079" max="3079" width="13.85546875" style="1" customWidth="1"/>
    <col min="3080" max="3080" width="15.42578125" style="1" customWidth="1"/>
    <col min="3081" max="3083" width="9.140625" style="1"/>
    <col min="3084" max="3084" width="11.5703125" style="1" customWidth="1"/>
    <col min="3085" max="3085" width="11" style="1" customWidth="1"/>
    <col min="3086" max="3089" width="9.140625" style="1"/>
    <col min="3090" max="3090" width="10.42578125" style="1" bestFit="1" customWidth="1"/>
    <col min="3091" max="3091" width="14.85546875" style="1" customWidth="1"/>
    <col min="3092" max="3334" width="9.140625" style="1"/>
    <col min="3335" max="3335" width="13.85546875" style="1" customWidth="1"/>
    <col min="3336" max="3336" width="15.42578125" style="1" customWidth="1"/>
    <col min="3337" max="3339" width="9.140625" style="1"/>
    <col min="3340" max="3340" width="11.5703125" style="1" customWidth="1"/>
    <col min="3341" max="3341" width="11" style="1" customWidth="1"/>
    <col min="3342" max="3345" width="9.140625" style="1"/>
    <col min="3346" max="3346" width="10.42578125" style="1" bestFit="1" customWidth="1"/>
    <col min="3347" max="3347" width="14.85546875" style="1" customWidth="1"/>
    <col min="3348" max="3590" width="9.140625" style="1"/>
    <col min="3591" max="3591" width="13.85546875" style="1" customWidth="1"/>
    <col min="3592" max="3592" width="15.42578125" style="1" customWidth="1"/>
    <col min="3593" max="3595" width="9.140625" style="1"/>
    <col min="3596" max="3596" width="11.5703125" style="1" customWidth="1"/>
    <col min="3597" max="3597" width="11" style="1" customWidth="1"/>
    <col min="3598" max="3601" width="9.140625" style="1"/>
    <col min="3602" max="3602" width="10.42578125" style="1" bestFit="1" customWidth="1"/>
    <col min="3603" max="3603" width="14.85546875" style="1" customWidth="1"/>
    <col min="3604" max="3846" width="9.140625" style="1"/>
    <col min="3847" max="3847" width="13.85546875" style="1" customWidth="1"/>
    <col min="3848" max="3848" width="15.42578125" style="1" customWidth="1"/>
    <col min="3849" max="3851" width="9.140625" style="1"/>
    <col min="3852" max="3852" width="11.5703125" style="1" customWidth="1"/>
    <col min="3853" max="3853" width="11" style="1" customWidth="1"/>
    <col min="3854" max="3857" width="9.140625" style="1"/>
    <col min="3858" max="3858" width="10.42578125" style="1" bestFit="1" customWidth="1"/>
    <col min="3859" max="3859" width="14.85546875" style="1" customWidth="1"/>
    <col min="3860" max="4102" width="9.140625" style="1"/>
    <col min="4103" max="4103" width="13.85546875" style="1" customWidth="1"/>
    <col min="4104" max="4104" width="15.42578125" style="1" customWidth="1"/>
    <col min="4105" max="4107" width="9.140625" style="1"/>
    <col min="4108" max="4108" width="11.5703125" style="1" customWidth="1"/>
    <col min="4109" max="4109" width="11" style="1" customWidth="1"/>
    <col min="4110" max="4113" width="9.140625" style="1"/>
    <col min="4114" max="4114" width="10.42578125" style="1" bestFit="1" customWidth="1"/>
    <col min="4115" max="4115" width="14.85546875" style="1" customWidth="1"/>
    <col min="4116" max="4358" width="9.140625" style="1"/>
    <col min="4359" max="4359" width="13.85546875" style="1" customWidth="1"/>
    <col min="4360" max="4360" width="15.42578125" style="1" customWidth="1"/>
    <col min="4361" max="4363" width="9.140625" style="1"/>
    <col min="4364" max="4364" width="11.5703125" style="1" customWidth="1"/>
    <col min="4365" max="4365" width="11" style="1" customWidth="1"/>
    <col min="4366" max="4369" width="9.140625" style="1"/>
    <col min="4370" max="4370" width="10.42578125" style="1" bestFit="1" customWidth="1"/>
    <col min="4371" max="4371" width="14.85546875" style="1" customWidth="1"/>
    <col min="4372" max="4614" width="9.140625" style="1"/>
    <col min="4615" max="4615" width="13.85546875" style="1" customWidth="1"/>
    <col min="4616" max="4616" width="15.42578125" style="1" customWidth="1"/>
    <col min="4617" max="4619" width="9.140625" style="1"/>
    <col min="4620" max="4620" width="11.5703125" style="1" customWidth="1"/>
    <col min="4621" max="4621" width="11" style="1" customWidth="1"/>
    <col min="4622" max="4625" width="9.140625" style="1"/>
    <col min="4626" max="4626" width="10.42578125" style="1" bestFit="1" customWidth="1"/>
    <col min="4627" max="4627" width="14.85546875" style="1" customWidth="1"/>
    <col min="4628" max="4870" width="9.140625" style="1"/>
    <col min="4871" max="4871" width="13.85546875" style="1" customWidth="1"/>
    <col min="4872" max="4872" width="15.42578125" style="1" customWidth="1"/>
    <col min="4873" max="4875" width="9.140625" style="1"/>
    <col min="4876" max="4876" width="11.5703125" style="1" customWidth="1"/>
    <col min="4877" max="4877" width="11" style="1" customWidth="1"/>
    <col min="4878" max="4881" width="9.140625" style="1"/>
    <col min="4882" max="4882" width="10.42578125" style="1" bestFit="1" customWidth="1"/>
    <col min="4883" max="4883" width="14.85546875" style="1" customWidth="1"/>
    <col min="4884" max="5126" width="9.140625" style="1"/>
    <col min="5127" max="5127" width="13.85546875" style="1" customWidth="1"/>
    <col min="5128" max="5128" width="15.42578125" style="1" customWidth="1"/>
    <col min="5129" max="5131" width="9.140625" style="1"/>
    <col min="5132" max="5132" width="11.5703125" style="1" customWidth="1"/>
    <col min="5133" max="5133" width="11" style="1" customWidth="1"/>
    <col min="5134" max="5137" width="9.140625" style="1"/>
    <col min="5138" max="5138" width="10.42578125" style="1" bestFit="1" customWidth="1"/>
    <col min="5139" max="5139" width="14.85546875" style="1" customWidth="1"/>
    <col min="5140" max="5382" width="9.140625" style="1"/>
    <col min="5383" max="5383" width="13.85546875" style="1" customWidth="1"/>
    <col min="5384" max="5384" width="15.42578125" style="1" customWidth="1"/>
    <col min="5385" max="5387" width="9.140625" style="1"/>
    <col min="5388" max="5388" width="11.5703125" style="1" customWidth="1"/>
    <col min="5389" max="5389" width="11" style="1" customWidth="1"/>
    <col min="5390" max="5393" width="9.140625" style="1"/>
    <col min="5394" max="5394" width="10.42578125" style="1" bestFit="1" customWidth="1"/>
    <col min="5395" max="5395" width="14.85546875" style="1" customWidth="1"/>
    <col min="5396" max="5638" width="9.140625" style="1"/>
    <col min="5639" max="5639" width="13.85546875" style="1" customWidth="1"/>
    <col min="5640" max="5640" width="15.42578125" style="1" customWidth="1"/>
    <col min="5641" max="5643" width="9.140625" style="1"/>
    <col min="5644" max="5644" width="11.5703125" style="1" customWidth="1"/>
    <col min="5645" max="5645" width="11" style="1" customWidth="1"/>
    <col min="5646" max="5649" width="9.140625" style="1"/>
    <col min="5650" max="5650" width="10.42578125" style="1" bestFit="1" customWidth="1"/>
    <col min="5651" max="5651" width="14.85546875" style="1" customWidth="1"/>
    <col min="5652" max="5894" width="9.140625" style="1"/>
    <col min="5895" max="5895" width="13.85546875" style="1" customWidth="1"/>
    <col min="5896" max="5896" width="15.42578125" style="1" customWidth="1"/>
    <col min="5897" max="5899" width="9.140625" style="1"/>
    <col min="5900" max="5900" width="11.5703125" style="1" customWidth="1"/>
    <col min="5901" max="5901" width="11" style="1" customWidth="1"/>
    <col min="5902" max="5905" width="9.140625" style="1"/>
    <col min="5906" max="5906" width="10.42578125" style="1" bestFit="1" customWidth="1"/>
    <col min="5907" max="5907" width="14.85546875" style="1" customWidth="1"/>
    <col min="5908" max="6150" width="9.140625" style="1"/>
    <col min="6151" max="6151" width="13.85546875" style="1" customWidth="1"/>
    <col min="6152" max="6152" width="15.42578125" style="1" customWidth="1"/>
    <col min="6153" max="6155" width="9.140625" style="1"/>
    <col min="6156" max="6156" width="11.5703125" style="1" customWidth="1"/>
    <col min="6157" max="6157" width="11" style="1" customWidth="1"/>
    <col min="6158" max="6161" width="9.140625" style="1"/>
    <col min="6162" max="6162" width="10.42578125" style="1" bestFit="1" customWidth="1"/>
    <col min="6163" max="6163" width="14.85546875" style="1" customWidth="1"/>
    <col min="6164" max="6406" width="9.140625" style="1"/>
    <col min="6407" max="6407" width="13.85546875" style="1" customWidth="1"/>
    <col min="6408" max="6408" width="15.42578125" style="1" customWidth="1"/>
    <col min="6409" max="6411" width="9.140625" style="1"/>
    <col min="6412" max="6412" width="11.5703125" style="1" customWidth="1"/>
    <col min="6413" max="6413" width="11" style="1" customWidth="1"/>
    <col min="6414" max="6417" width="9.140625" style="1"/>
    <col min="6418" max="6418" width="10.42578125" style="1" bestFit="1" customWidth="1"/>
    <col min="6419" max="6419" width="14.85546875" style="1" customWidth="1"/>
    <col min="6420" max="6662" width="9.140625" style="1"/>
    <col min="6663" max="6663" width="13.85546875" style="1" customWidth="1"/>
    <col min="6664" max="6664" width="15.42578125" style="1" customWidth="1"/>
    <col min="6665" max="6667" width="9.140625" style="1"/>
    <col min="6668" max="6668" width="11.5703125" style="1" customWidth="1"/>
    <col min="6669" max="6669" width="11" style="1" customWidth="1"/>
    <col min="6670" max="6673" width="9.140625" style="1"/>
    <col min="6674" max="6674" width="10.42578125" style="1" bestFit="1" customWidth="1"/>
    <col min="6675" max="6675" width="14.85546875" style="1" customWidth="1"/>
    <col min="6676" max="6918" width="9.140625" style="1"/>
    <col min="6919" max="6919" width="13.85546875" style="1" customWidth="1"/>
    <col min="6920" max="6920" width="15.42578125" style="1" customWidth="1"/>
    <col min="6921" max="6923" width="9.140625" style="1"/>
    <col min="6924" max="6924" width="11.5703125" style="1" customWidth="1"/>
    <col min="6925" max="6925" width="11" style="1" customWidth="1"/>
    <col min="6926" max="6929" width="9.140625" style="1"/>
    <col min="6930" max="6930" width="10.42578125" style="1" bestFit="1" customWidth="1"/>
    <col min="6931" max="6931" width="14.85546875" style="1" customWidth="1"/>
    <col min="6932" max="7174" width="9.140625" style="1"/>
    <col min="7175" max="7175" width="13.85546875" style="1" customWidth="1"/>
    <col min="7176" max="7176" width="15.42578125" style="1" customWidth="1"/>
    <col min="7177" max="7179" width="9.140625" style="1"/>
    <col min="7180" max="7180" width="11.5703125" style="1" customWidth="1"/>
    <col min="7181" max="7181" width="11" style="1" customWidth="1"/>
    <col min="7182" max="7185" width="9.140625" style="1"/>
    <col min="7186" max="7186" width="10.42578125" style="1" bestFit="1" customWidth="1"/>
    <col min="7187" max="7187" width="14.85546875" style="1" customWidth="1"/>
    <col min="7188" max="7430" width="9.140625" style="1"/>
    <col min="7431" max="7431" width="13.85546875" style="1" customWidth="1"/>
    <col min="7432" max="7432" width="15.42578125" style="1" customWidth="1"/>
    <col min="7433" max="7435" width="9.140625" style="1"/>
    <col min="7436" max="7436" width="11.5703125" style="1" customWidth="1"/>
    <col min="7437" max="7437" width="11" style="1" customWidth="1"/>
    <col min="7438" max="7441" width="9.140625" style="1"/>
    <col min="7442" max="7442" width="10.42578125" style="1" bestFit="1" customWidth="1"/>
    <col min="7443" max="7443" width="14.85546875" style="1" customWidth="1"/>
    <col min="7444" max="7686" width="9.140625" style="1"/>
    <col min="7687" max="7687" width="13.85546875" style="1" customWidth="1"/>
    <col min="7688" max="7688" width="15.42578125" style="1" customWidth="1"/>
    <col min="7689" max="7691" width="9.140625" style="1"/>
    <col min="7692" max="7692" width="11.5703125" style="1" customWidth="1"/>
    <col min="7693" max="7693" width="11" style="1" customWidth="1"/>
    <col min="7694" max="7697" width="9.140625" style="1"/>
    <col min="7698" max="7698" width="10.42578125" style="1" bestFit="1" customWidth="1"/>
    <col min="7699" max="7699" width="14.85546875" style="1" customWidth="1"/>
    <col min="7700" max="7942" width="9.140625" style="1"/>
    <col min="7943" max="7943" width="13.85546875" style="1" customWidth="1"/>
    <col min="7944" max="7944" width="15.42578125" style="1" customWidth="1"/>
    <col min="7945" max="7947" width="9.140625" style="1"/>
    <col min="7948" max="7948" width="11.5703125" style="1" customWidth="1"/>
    <col min="7949" max="7949" width="11" style="1" customWidth="1"/>
    <col min="7950" max="7953" width="9.140625" style="1"/>
    <col min="7954" max="7954" width="10.42578125" style="1" bestFit="1" customWidth="1"/>
    <col min="7955" max="7955" width="14.85546875" style="1" customWidth="1"/>
    <col min="7956" max="8198" width="9.140625" style="1"/>
    <col min="8199" max="8199" width="13.85546875" style="1" customWidth="1"/>
    <col min="8200" max="8200" width="15.42578125" style="1" customWidth="1"/>
    <col min="8201" max="8203" width="9.140625" style="1"/>
    <col min="8204" max="8204" width="11.5703125" style="1" customWidth="1"/>
    <col min="8205" max="8205" width="11" style="1" customWidth="1"/>
    <col min="8206" max="8209" width="9.140625" style="1"/>
    <col min="8210" max="8210" width="10.42578125" style="1" bestFit="1" customWidth="1"/>
    <col min="8211" max="8211" width="14.85546875" style="1" customWidth="1"/>
    <col min="8212" max="8454" width="9.140625" style="1"/>
    <col min="8455" max="8455" width="13.85546875" style="1" customWidth="1"/>
    <col min="8456" max="8456" width="15.42578125" style="1" customWidth="1"/>
    <col min="8457" max="8459" width="9.140625" style="1"/>
    <col min="8460" max="8460" width="11.5703125" style="1" customWidth="1"/>
    <col min="8461" max="8461" width="11" style="1" customWidth="1"/>
    <col min="8462" max="8465" width="9.140625" style="1"/>
    <col min="8466" max="8466" width="10.42578125" style="1" bestFit="1" customWidth="1"/>
    <col min="8467" max="8467" width="14.85546875" style="1" customWidth="1"/>
    <col min="8468" max="8710" width="9.140625" style="1"/>
    <col min="8711" max="8711" width="13.85546875" style="1" customWidth="1"/>
    <col min="8712" max="8712" width="15.42578125" style="1" customWidth="1"/>
    <col min="8713" max="8715" width="9.140625" style="1"/>
    <col min="8716" max="8716" width="11.5703125" style="1" customWidth="1"/>
    <col min="8717" max="8717" width="11" style="1" customWidth="1"/>
    <col min="8718" max="8721" width="9.140625" style="1"/>
    <col min="8722" max="8722" width="10.42578125" style="1" bestFit="1" customWidth="1"/>
    <col min="8723" max="8723" width="14.85546875" style="1" customWidth="1"/>
    <col min="8724" max="8966" width="9.140625" style="1"/>
    <col min="8967" max="8967" width="13.85546875" style="1" customWidth="1"/>
    <col min="8968" max="8968" width="15.42578125" style="1" customWidth="1"/>
    <col min="8969" max="8971" width="9.140625" style="1"/>
    <col min="8972" max="8972" width="11.5703125" style="1" customWidth="1"/>
    <col min="8973" max="8973" width="11" style="1" customWidth="1"/>
    <col min="8974" max="8977" width="9.140625" style="1"/>
    <col min="8978" max="8978" width="10.42578125" style="1" bestFit="1" customWidth="1"/>
    <col min="8979" max="8979" width="14.85546875" style="1" customWidth="1"/>
    <col min="8980" max="9222" width="9.140625" style="1"/>
    <col min="9223" max="9223" width="13.85546875" style="1" customWidth="1"/>
    <col min="9224" max="9224" width="15.42578125" style="1" customWidth="1"/>
    <col min="9225" max="9227" width="9.140625" style="1"/>
    <col min="9228" max="9228" width="11.5703125" style="1" customWidth="1"/>
    <col min="9229" max="9229" width="11" style="1" customWidth="1"/>
    <col min="9230" max="9233" width="9.140625" style="1"/>
    <col min="9234" max="9234" width="10.42578125" style="1" bestFit="1" customWidth="1"/>
    <col min="9235" max="9235" width="14.85546875" style="1" customWidth="1"/>
    <col min="9236" max="9478" width="9.140625" style="1"/>
    <col min="9479" max="9479" width="13.85546875" style="1" customWidth="1"/>
    <col min="9480" max="9480" width="15.42578125" style="1" customWidth="1"/>
    <col min="9481" max="9483" width="9.140625" style="1"/>
    <col min="9484" max="9484" width="11.5703125" style="1" customWidth="1"/>
    <col min="9485" max="9485" width="11" style="1" customWidth="1"/>
    <col min="9486" max="9489" width="9.140625" style="1"/>
    <col min="9490" max="9490" width="10.42578125" style="1" bestFit="1" customWidth="1"/>
    <col min="9491" max="9491" width="14.85546875" style="1" customWidth="1"/>
    <col min="9492" max="9734" width="9.140625" style="1"/>
    <col min="9735" max="9735" width="13.85546875" style="1" customWidth="1"/>
    <col min="9736" max="9736" width="15.42578125" style="1" customWidth="1"/>
    <col min="9737" max="9739" width="9.140625" style="1"/>
    <col min="9740" max="9740" width="11.5703125" style="1" customWidth="1"/>
    <col min="9741" max="9741" width="11" style="1" customWidth="1"/>
    <col min="9742" max="9745" width="9.140625" style="1"/>
    <col min="9746" max="9746" width="10.42578125" style="1" bestFit="1" customWidth="1"/>
    <col min="9747" max="9747" width="14.85546875" style="1" customWidth="1"/>
    <col min="9748" max="9990" width="9.140625" style="1"/>
    <col min="9991" max="9991" width="13.85546875" style="1" customWidth="1"/>
    <col min="9992" max="9992" width="15.42578125" style="1" customWidth="1"/>
    <col min="9993" max="9995" width="9.140625" style="1"/>
    <col min="9996" max="9996" width="11.5703125" style="1" customWidth="1"/>
    <col min="9997" max="9997" width="11" style="1" customWidth="1"/>
    <col min="9998" max="10001" width="9.140625" style="1"/>
    <col min="10002" max="10002" width="10.42578125" style="1" bestFit="1" customWidth="1"/>
    <col min="10003" max="10003" width="14.85546875" style="1" customWidth="1"/>
    <col min="10004" max="10246" width="9.140625" style="1"/>
    <col min="10247" max="10247" width="13.85546875" style="1" customWidth="1"/>
    <col min="10248" max="10248" width="15.42578125" style="1" customWidth="1"/>
    <col min="10249" max="10251" width="9.140625" style="1"/>
    <col min="10252" max="10252" width="11.5703125" style="1" customWidth="1"/>
    <col min="10253" max="10253" width="11" style="1" customWidth="1"/>
    <col min="10254" max="10257" width="9.140625" style="1"/>
    <col min="10258" max="10258" width="10.42578125" style="1" bestFit="1" customWidth="1"/>
    <col min="10259" max="10259" width="14.85546875" style="1" customWidth="1"/>
    <col min="10260" max="10502" width="9.140625" style="1"/>
    <col min="10503" max="10503" width="13.85546875" style="1" customWidth="1"/>
    <col min="10504" max="10504" width="15.42578125" style="1" customWidth="1"/>
    <col min="10505" max="10507" width="9.140625" style="1"/>
    <col min="10508" max="10508" width="11.5703125" style="1" customWidth="1"/>
    <col min="10509" max="10509" width="11" style="1" customWidth="1"/>
    <col min="10510" max="10513" width="9.140625" style="1"/>
    <col min="10514" max="10514" width="10.42578125" style="1" bestFit="1" customWidth="1"/>
    <col min="10515" max="10515" width="14.85546875" style="1" customWidth="1"/>
    <col min="10516" max="10758" width="9.140625" style="1"/>
    <col min="10759" max="10759" width="13.85546875" style="1" customWidth="1"/>
    <col min="10760" max="10760" width="15.42578125" style="1" customWidth="1"/>
    <col min="10761" max="10763" width="9.140625" style="1"/>
    <col min="10764" max="10764" width="11.5703125" style="1" customWidth="1"/>
    <col min="10765" max="10765" width="11" style="1" customWidth="1"/>
    <col min="10766" max="10769" width="9.140625" style="1"/>
    <col min="10770" max="10770" width="10.42578125" style="1" bestFit="1" customWidth="1"/>
    <col min="10771" max="10771" width="14.85546875" style="1" customWidth="1"/>
    <col min="10772" max="11014" width="9.140625" style="1"/>
    <col min="11015" max="11015" width="13.85546875" style="1" customWidth="1"/>
    <col min="11016" max="11016" width="15.42578125" style="1" customWidth="1"/>
    <col min="11017" max="11019" width="9.140625" style="1"/>
    <col min="11020" max="11020" width="11.5703125" style="1" customWidth="1"/>
    <col min="11021" max="11021" width="11" style="1" customWidth="1"/>
    <col min="11022" max="11025" width="9.140625" style="1"/>
    <col min="11026" max="11026" width="10.42578125" style="1" bestFit="1" customWidth="1"/>
    <col min="11027" max="11027" width="14.85546875" style="1" customWidth="1"/>
    <col min="11028" max="11270" width="9.140625" style="1"/>
    <col min="11271" max="11271" width="13.85546875" style="1" customWidth="1"/>
    <col min="11272" max="11272" width="15.42578125" style="1" customWidth="1"/>
    <col min="11273" max="11275" width="9.140625" style="1"/>
    <col min="11276" max="11276" width="11.5703125" style="1" customWidth="1"/>
    <col min="11277" max="11277" width="11" style="1" customWidth="1"/>
    <col min="11278" max="11281" width="9.140625" style="1"/>
    <col min="11282" max="11282" width="10.42578125" style="1" bestFit="1" customWidth="1"/>
    <col min="11283" max="11283" width="14.85546875" style="1" customWidth="1"/>
    <col min="11284" max="11526" width="9.140625" style="1"/>
    <col min="11527" max="11527" width="13.85546875" style="1" customWidth="1"/>
    <col min="11528" max="11528" width="15.42578125" style="1" customWidth="1"/>
    <col min="11529" max="11531" width="9.140625" style="1"/>
    <col min="11532" max="11532" width="11.5703125" style="1" customWidth="1"/>
    <col min="11533" max="11533" width="11" style="1" customWidth="1"/>
    <col min="11534" max="11537" width="9.140625" style="1"/>
    <col min="11538" max="11538" width="10.42578125" style="1" bestFit="1" customWidth="1"/>
    <col min="11539" max="11539" width="14.85546875" style="1" customWidth="1"/>
    <col min="11540" max="11782" width="9.140625" style="1"/>
    <col min="11783" max="11783" width="13.85546875" style="1" customWidth="1"/>
    <col min="11784" max="11784" width="15.42578125" style="1" customWidth="1"/>
    <col min="11785" max="11787" width="9.140625" style="1"/>
    <col min="11788" max="11788" width="11.5703125" style="1" customWidth="1"/>
    <col min="11789" max="11789" width="11" style="1" customWidth="1"/>
    <col min="11790" max="11793" width="9.140625" style="1"/>
    <col min="11794" max="11794" width="10.42578125" style="1" bestFit="1" customWidth="1"/>
    <col min="11795" max="11795" width="14.85546875" style="1" customWidth="1"/>
    <col min="11796" max="12038" width="9.140625" style="1"/>
    <col min="12039" max="12039" width="13.85546875" style="1" customWidth="1"/>
    <col min="12040" max="12040" width="15.42578125" style="1" customWidth="1"/>
    <col min="12041" max="12043" width="9.140625" style="1"/>
    <col min="12044" max="12044" width="11.5703125" style="1" customWidth="1"/>
    <col min="12045" max="12045" width="11" style="1" customWidth="1"/>
    <col min="12046" max="12049" width="9.140625" style="1"/>
    <col min="12050" max="12050" width="10.42578125" style="1" bestFit="1" customWidth="1"/>
    <col min="12051" max="12051" width="14.85546875" style="1" customWidth="1"/>
    <col min="12052" max="12294" width="9.140625" style="1"/>
    <col min="12295" max="12295" width="13.85546875" style="1" customWidth="1"/>
    <col min="12296" max="12296" width="15.42578125" style="1" customWidth="1"/>
    <col min="12297" max="12299" width="9.140625" style="1"/>
    <col min="12300" max="12300" width="11.5703125" style="1" customWidth="1"/>
    <col min="12301" max="12301" width="11" style="1" customWidth="1"/>
    <col min="12302" max="12305" width="9.140625" style="1"/>
    <col min="12306" max="12306" width="10.42578125" style="1" bestFit="1" customWidth="1"/>
    <col min="12307" max="12307" width="14.85546875" style="1" customWidth="1"/>
    <col min="12308" max="12550" width="9.140625" style="1"/>
    <col min="12551" max="12551" width="13.85546875" style="1" customWidth="1"/>
    <col min="12552" max="12552" width="15.42578125" style="1" customWidth="1"/>
    <col min="12553" max="12555" width="9.140625" style="1"/>
    <col min="12556" max="12556" width="11.5703125" style="1" customWidth="1"/>
    <col min="12557" max="12557" width="11" style="1" customWidth="1"/>
    <col min="12558" max="12561" width="9.140625" style="1"/>
    <col min="12562" max="12562" width="10.42578125" style="1" bestFit="1" customWidth="1"/>
    <col min="12563" max="12563" width="14.85546875" style="1" customWidth="1"/>
    <col min="12564" max="12806" width="9.140625" style="1"/>
    <col min="12807" max="12807" width="13.85546875" style="1" customWidth="1"/>
    <col min="12808" max="12808" width="15.42578125" style="1" customWidth="1"/>
    <col min="12809" max="12811" width="9.140625" style="1"/>
    <col min="12812" max="12812" width="11.5703125" style="1" customWidth="1"/>
    <col min="12813" max="12813" width="11" style="1" customWidth="1"/>
    <col min="12814" max="12817" width="9.140625" style="1"/>
    <col min="12818" max="12818" width="10.42578125" style="1" bestFit="1" customWidth="1"/>
    <col min="12819" max="12819" width="14.85546875" style="1" customWidth="1"/>
    <col min="12820" max="13062" width="9.140625" style="1"/>
    <col min="13063" max="13063" width="13.85546875" style="1" customWidth="1"/>
    <col min="13064" max="13064" width="15.42578125" style="1" customWidth="1"/>
    <col min="13065" max="13067" width="9.140625" style="1"/>
    <col min="13068" max="13068" width="11.5703125" style="1" customWidth="1"/>
    <col min="13069" max="13069" width="11" style="1" customWidth="1"/>
    <col min="13070" max="13073" width="9.140625" style="1"/>
    <col min="13074" max="13074" width="10.42578125" style="1" bestFit="1" customWidth="1"/>
    <col min="13075" max="13075" width="14.85546875" style="1" customWidth="1"/>
    <col min="13076" max="13318" width="9.140625" style="1"/>
    <col min="13319" max="13319" width="13.85546875" style="1" customWidth="1"/>
    <col min="13320" max="13320" width="15.42578125" style="1" customWidth="1"/>
    <col min="13321" max="13323" width="9.140625" style="1"/>
    <col min="13324" max="13324" width="11.5703125" style="1" customWidth="1"/>
    <col min="13325" max="13325" width="11" style="1" customWidth="1"/>
    <col min="13326" max="13329" width="9.140625" style="1"/>
    <col min="13330" max="13330" width="10.42578125" style="1" bestFit="1" customWidth="1"/>
    <col min="13331" max="13331" width="14.85546875" style="1" customWidth="1"/>
    <col min="13332" max="13574" width="9.140625" style="1"/>
    <col min="13575" max="13575" width="13.85546875" style="1" customWidth="1"/>
    <col min="13576" max="13576" width="15.42578125" style="1" customWidth="1"/>
    <col min="13577" max="13579" width="9.140625" style="1"/>
    <col min="13580" max="13580" width="11.5703125" style="1" customWidth="1"/>
    <col min="13581" max="13581" width="11" style="1" customWidth="1"/>
    <col min="13582" max="13585" width="9.140625" style="1"/>
    <col min="13586" max="13586" width="10.42578125" style="1" bestFit="1" customWidth="1"/>
    <col min="13587" max="13587" width="14.85546875" style="1" customWidth="1"/>
    <col min="13588" max="13830" width="9.140625" style="1"/>
    <col min="13831" max="13831" width="13.85546875" style="1" customWidth="1"/>
    <col min="13832" max="13832" width="15.42578125" style="1" customWidth="1"/>
    <col min="13833" max="13835" width="9.140625" style="1"/>
    <col min="13836" max="13836" width="11.5703125" style="1" customWidth="1"/>
    <col min="13837" max="13837" width="11" style="1" customWidth="1"/>
    <col min="13838" max="13841" width="9.140625" style="1"/>
    <col min="13842" max="13842" width="10.42578125" style="1" bestFit="1" customWidth="1"/>
    <col min="13843" max="13843" width="14.85546875" style="1" customWidth="1"/>
    <col min="13844" max="14086" width="9.140625" style="1"/>
    <col min="14087" max="14087" width="13.85546875" style="1" customWidth="1"/>
    <col min="14088" max="14088" width="15.42578125" style="1" customWidth="1"/>
    <col min="14089" max="14091" width="9.140625" style="1"/>
    <col min="14092" max="14092" width="11.5703125" style="1" customWidth="1"/>
    <col min="14093" max="14093" width="11" style="1" customWidth="1"/>
    <col min="14094" max="14097" width="9.140625" style="1"/>
    <col min="14098" max="14098" width="10.42578125" style="1" bestFit="1" customWidth="1"/>
    <col min="14099" max="14099" width="14.85546875" style="1" customWidth="1"/>
    <col min="14100" max="14342" width="9.140625" style="1"/>
    <col min="14343" max="14343" width="13.85546875" style="1" customWidth="1"/>
    <col min="14344" max="14344" width="15.42578125" style="1" customWidth="1"/>
    <col min="14345" max="14347" width="9.140625" style="1"/>
    <col min="14348" max="14348" width="11.5703125" style="1" customWidth="1"/>
    <col min="14349" max="14349" width="11" style="1" customWidth="1"/>
    <col min="14350" max="14353" width="9.140625" style="1"/>
    <col min="14354" max="14354" width="10.42578125" style="1" bestFit="1" customWidth="1"/>
    <col min="14355" max="14355" width="14.85546875" style="1" customWidth="1"/>
    <col min="14356" max="14598" width="9.140625" style="1"/>
    <col min="14599" max="14599" width="13.85546875" style="1" customWidth="1"/>
    <col min="14600" max="14600" width="15.42578125" style="1" customWidth="1"/>
    <col min="14601" max="14603" width="9.140625" style="1"/>
    <col min="14604" max="14604" width="11.5703125" style="1" customWidth="1"/>
    <col min="14605" max="14605" width="11" style="1" customWidth="1"/>
    <col min="14606" max="14609" width="9.140625" style="1"/>
    <col min="14610" max="14610" width="10.42578125" style="1" bestFit="1" customWidth="1"/>
    <col min="14611" max="14611" width="14.85546875" style="1" customWidth="1"/>
    <col min="14612" max="14854" width="9.140625" style="1"/>
    <col min="14855" max="14855" width="13.85546875" style="1" customWidth="1"/>
    <col min="14856" max="14856" width="15.42578125" style="1" customWidth="1"/>
    <col min="14857" max="14859" width="9.140625" style="1"/>
    <col min="14860" max="14860" width="11.5703125" style="1" customWidth="1"/>
    <col min="14861" max="14861" width="11" style="1" customWidth="1"/>
    <col min="14862" max="14865" width="9.140625" style="1"/>
    <col min="14866" max="14866" width="10.42578125" style="1" bestFit="1" customWidth="1"/>
    <col min="14867" max="14867" width="14.85546875" style="1" customWidth="1"/>
    <col min="14868" max="15110" width="9.140625" style="1"/>
    <col min="15111" max="15111" width="13.85546875" style="1" customWidth="1"/>
    <col min="15112" max="15112" width="15.42578125" style="1" customWidth="1"/>
    <col min="15113" max="15115" width="9.140625" style="1"/>
    <col min="15116" max="15116" width="11.5703125" style="1" customWidth="1"/>
    <col min="15117" max="15117" width="11" style="1" customWidth="1"/>
    <col min="15118" max="15121" width="9.140625" style="1"/>
    <col min="15122" max="15122" width="10.42578125" style="1" bestFit="1" customWidth="1"/>
    <col min="15123" max="15123" width="14.85546875" style="1" customWidth="1"/>
    <col min="15124" max="15366" width="9.140625" style="1"/>
    <col min="15367" max="15367" width="13.85546875" style="1" customWidth="1"/>
    <col min="15368" max="15368" width="15.42578125" style="1" customWidth="1"/>
    <col min="15369" max="15371" width="9.140625" style="1"/>
    <col min="15372" max="15372" width="11.5703125" style="1" customWidth="1"/>
    <col min="15373" max="15373" width="11" style="1" customWidth="1"/>
    <col min="15374" max="15377" width="9.140625" style="1"/>
    <col min="15378" max="15378" width="10.42578125" style="1" bestFit="1" customWidth="1"/>
    <col min="15379" max="15379" width="14.85546875" style="1" customWidth="1"/>
    <col min="15380" max="15622" width="9.140625" style="1"/>
    <col min="15623" max="15623" width="13.85546875" style="1" customWidth="1"/>
    <col min="15624" max="15624" width="15.42578125" style="1" customWidth="1"/>
    <col min="15625" max="15627" width="9.140625" style="1"/>
    <col min="15628" max="15628" width="11.5703125" style="1" customWidth="1"/>
    <col min="15629" max="15629" width="11" style="1" customWidth="1"/>
    <col min="15630" max="15633" width="9.140625" style="1"/>
    <col min="15634" max="15634" width="10.42578125" style="1" bestFit="1" customWidth="1"/>
    <col min="15635" max="15635" width="14.85546875" style="1" customWidth="1"/>
    <col min="15636" max="15878" width="9.140625" style="1"/>
    <col min="15879" max="15879" width="13.85546875" style="1" customWidth="1"/>
    <col min="15880" max="15880" width="15.42578125" style="1" customWidth="1"/>
    <col min="15881" max="15883" width="9.140625" style="1"/>
    <col min="15884" max="15884" width="11.5703125" style="1" customWidth="1"/>
    <col min="15885" max="15885" width="11" style="1" customWidth="1"/>
    <col min="15886" max="15889" width="9.140625" style="1"/>
    <col min="15890" max="15890" width="10.42578125" style="1" bestFit="1" customWidth="1"/>
    <col min="15891" max="15891" width="14.85546875" style="1" customWidth="1"/>
    <col min="15892" max="16134" width="9.140625" style="1"/>
    <col min="16135" max="16135" width="13.85546875" style="1" customWidth="1"/>
    <col min="16136" max="16136" width="15.42578125" style="1" customWidth="1"/>
    <col min="16137" max="16139" width="9.140625" style="1"/>
    <col min="16140" max="16140" width="11.5703125" style="1" customWidth="1"/>
    <col min="16141" max="16141" width="11" style="1" customWidth="1"/>
    <col min="16142" max="16145" width="9.140625" style="1"/>
    <col min="16146" max="16146" width="10.42578125" style="1" bestFit="1" customWidth="1"/>
    <col min="16147" max="16147" width="14.85546875" style="1" customWidth="1"/>
    <col min="16148" max="16384" width="9.140625" style="1"/>
  </cols>
  <sheetData>
    <row r="1" spans="1:11" ht="24" customHeight="1" x14ac:dyDescent="0.25">
      <c r="A1" s="180" t="s">
        <v>57</v>
      </c>
      <c r="B1" s="180"/>
      <c r="C1" s="180"/>
      <c r="D1" s="180"/>
      <c r="E1" s="180"/>
      <c r="F1" s="180"/>
      <c r="G1" s="180"/>
      <c r="H1" s="180"/>
      <c r="I1" s="180"/>
      <c r="J1" s="180" t="e" vm="1">
        <v>#VALUE!</v>
      </c>
      <c r="K1" s="12"/>
    </row>
    <row r="2" spans="1:11" ht="20.25" customHeight="1" x14ac:dyDescent="0.25">
      <c r="A2" s="32" t="s">
        <v>39</v>
      </c>
      <c r="B2" s="181"/>
      <c r="C2" s="181"/>
      <c r="D2" s="181"/>
      <c r="E2" s="35"/>
      <c r="F2" s="35"/>
      <c r="G2" s="182" t="s">
        <v>2</v>
      </c>
      <c r="H2" s="182"/>
      <c r="I2" s="180"/>
      <c r="J2" s="180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180"/>
      <c r="J3" s="180"/>
    </row>
    <row r="4" spans="1:11" ht="15.95" customHeight="1" x14ac:dyDescent="0.25">
      <c r="A4" s="36"/>
      <c r="B4" s="36"/>
      <c r="C4" s="36"/>
      <c r="D4" s="36"/>
      <c r="E4" s="36"/>
      <c r="F4" s="36"/>
      <c r="G4" s="63"/>
      <c r="H4" s="38"/>
      <c r="I4" s="180"/>
      <c r="J4" s="180"/>
    </row>
    <row r="5" spans="1:11" ht="15.95" customHeight="1" x14ac:dyDescent="0.25">
      <c r="A5" s="36"/>
      <c r="B5" s="36"/>
      <c r="C5" s="36"/>
      <c r="D5" s="36"/>
      <c r="E5" s="36"/>
      <c r="F5" s="36"/>
      <c r="G5" s="38" t="s">
        <v>54</v>
      </c>
      <c r="H5" s="40" t="s">
        <v>5</v>
      </c>
      <c r="I5" s="36"/>
      <c r="J5" s="36"/>
    </row>
    <row r="6" spans="1:11" ht="15.95" customHeight="1" x14ac:dyDescent="0.25">
      <c r="A6" s="39" t="s">
        <v>6</v>
      </c>
      <c r="B6" s="36"/>
      <c r="C6" s="36"/>
      <c r="D6" s="36"/>
      <c r="E6" s="36"/>
      <c r="F6" s="36"/>
      <c r="G6" s="42"/>
      <c r="H6" s="63"/>
      <c r="I6" s="36"/>
      <c r="J6" s="36"/>
    </row>
    <row r="7" spans="1:11" ht="15.95" customHeight="1" x14ac:dyDescent="0.25">
      <c r="A7" s="36"/>
      <c r="B7" s="36" t="s">
        <v>7</v>
      </c>
      <c r="C7" s="36"/>
      <c r="D7" s="36"/>
      <c r="E7" s="36"/>
      <c r="F7" s="36"/>
      <c r="G7" s="42"/>
      <c r="H7" s="42"/>
      <c r="I7" s="36"/>
      <c r="J7" s="36"/>
    </row>
    <row r="8" spans="1:11" ht="15.95" customHeight="1" x14ac:dyDescent="0.25">
      <c r="A8" s="36"/>
      <c r="B8" s="185" t="s">
        <v>37</v>
      </c>
      <c r="C8" s="185"/>
      <c r="D8" s="185"/>
      <c r="E8" s="36"/>
      <c r="F8" s="36"/>
      <c r="G8" s="14"/>
      <c r="H8" s="47">
        <f>G8*G40</f>
        <v>0</v>
      </c>
      <c r="I8" s="36"/>
      <c r="J8" s="36"/>
    </row>
    <row r="9" spans="1:11" ht="15.95" customHeight="1" x14ac:dyDescent="0.25">
      <c r="A9" s="36"/>
      <c r="B9" s="185" t="s">
        <v>38</v>
      </c>
      <c r="C9" s="185"/>
      <c r="D9" s="185"/>
      <c r="E9" s="36"/>
      <c r="F9" s="36"/>
      <c r="G9" s="14"/>
      <c r="H9" s="47">
        <f>G9*G41</f>
        <v>0</v>
      </c>
      <c r="I9" s="36"/>
      <c r="J9" s="36"/>
    </row>
    <row r="10" spans="1:11" ht="15.95" customHeight="1" x14ac:dyDescent="0.25">
      <c r="A10" s="36"/>
      <c r="B10" s="36"/>
      <c r="C10" s="36"/>
      <c r="D10" s="36"/>
      <c r="E10" s="36"/>
      <c r="F10" s="36"/>
      <c r="G10" s="47"/>
      <c r="H10" s="47"/>
      <c r="I10" s="36"/>
      <c r="J10" s="36"/>
    </row>
    <row r="11" spans="1:11" ht="15.95" customHeight="1" x14ac:dyDescent="0.25">
      <c r="A11" s="36"/>
      <c r="B11" s="36" t="s">
        <v>40</v>
      </c>
      <c r="C11" s="36"/>
      <c r="D11" s="36"/>
      <c r="E11" s="36"/>
      <c r="F11" s="36"/>
      <c r="G11" s="14"/>
      <c r="H11" s="47">
        <f>G11*G39</f>
        <v>0</v>
      </c>
      <c r="I11" s="36"/>
      <c r="J11" s="36"/>
    </row>
    <row r="12" spans="1:11" ht="15.95" customHeight="1" x14ac:dyDescent="0.25">
      <c r="A12" s="36"/>
      <c r="B12" s="184"/>
      <c r="C12" s="184"/>
      <c r="D12" s="184"/>
      <c r="E12" s="36"/>
      <c r="F12" s="36"/>
      <c r="G12" s="47"/>
      <c r="H12" s="47"/>
      <c r="I12" s="36"/>
      <c r="J12" s="36"/>
    </row>
    <row r="13" spans="1:11" ht="15.95" customHeight="1" x14ac:dyDescent="0.25">
      <c r="A13" s="36"/>
      <c r="B13" s="36"/>
      <c r="C13" s="36"/>
      <c r="D13" s="36"/>
      <c r="E13" s="36"/>
      <c r="F13" s="36"/>
      <c r="G13" s="42"/>
      <c r="H13" s="47"/>
      <c r="I13" s="36"/>
      <c r="J13" s="36"/>
    </row>
    <row r="14" spans="1:11" ht="15.95" customHeight="1" x14ac:dyDescent="0.25">
      <c r="A14" s="36"/>
      <c r="B14" s="36"/>
      <c r="C14" s="36"/>
      <c r="D14" s="36"/>
      <c r="E14" s="36"/>
      <c r="F14" s="36"/>
      <c r="G14" s="42"/>
      <c r="H14" s="47"/>
      <c r="I14" s="36"/>
      <c r="J14" s="36"/>
    </row>
    <row r="15" spans="1:11" ht="15.95" customHeight="1" x14ac:dyDescent="0.25">
      <c r="A15" s="36"/>
      <c r="B15" s="36"/>
      <c r="C15" s="36"/>
      <c r="D15" s="36"/>
      <c r="E15" s="36"/>
      <c r="F15" s="36"/>
      <c r="G15" s="42"/>
      <c r="H15" s="87"/>
      <c r="I15" s="36"/>
      <c r="J15" s="36"/>
    </row>
    <row r="16" spans="1:11" ht="15.95" customHeight="1" x14ac:dyDescent="0.25">
      <c r="A16" s="36"/>
      <c r="B16" s="39" t="s">
        <v>13</v>
      </c>
      <c r="C16" s="36"/>
      <c r="D16" s="36"/>
      <c r="E16" s="36"/>
      <c r="F16" s="36"/>
      <c r="G16" s="58">
        <f>SUM(G8:G15)</f>
        <v>0</v>
      </c>
      <c r="H16" s="58">
        <f>SUM(H8:H15)</f>
        <v>0</v>
      </c>
      <c r="I16" s="36"/>
      <c r="J16" s="36"/>
    </row>
    <row r="17" spans="1:10" ht="15.95" customHeight="1" x14ac:dyDescent="0.25">
      <c r="A17" s="36"/>
      <c r="B17" s="36"/>
      <c r="C17" s="36"/>
      <c r="D17" s="36"/>
      <c r="E17" s="36"/>
      <c r="F17" s="36"/>
      <c r="G17" s="64"/>
      <c r="H17" s="87"/>
      <c r="I17" s="36"/>
      <c r="J17" s="36"/>
    </row>
    <row r="18" spans="1:10" ht="15.95" customHeight="1" x14ac:dyDescent="0.25">
      <c r="A18" s="39" t="s">
        <v>14</v>
      </c>
      <c r="B18" s="36"/>
      <c r="C18" s="36"/>
      <c r="D18" s="36"/>
      <c r="E18" s="36"/>
      <c r="F18" s="36"/>
      <c r="G18" s="42"/>
      <c r="H18" s="59"/>
      <c r="I18" s="36"/>
      <c r="J18" s="36"/>
    </row>
    <row r="19" spans="1:10" ht="15.95" customHeight="1" x14ac:dyDescent="0.25">
      <c r="A19" s="36"/>
      <c r="B19" s="36"/>
      <c r="C19" s="36"/>
      <c r="D19" s="36"/>
      <c r="E19" s="36"/>
      <c r="F19" s="36"/>
      <c r="G19" s="42"/>
      <c r="H19" s="47"/>
      <c r="I19" s="36"/>
      <c r="J19" s="36"/>
    </row>
    <row r="20" spans="1:10" ht="15.95" customHeight="1" x14ac:dyDescent="0.25">
      <c r="A20" s="36"/>
      <c r="B20" s="36" t="s">
        <v>31</v>
      </c>
      <c r="C20" s="36"/>
      <c r="D20" s="36"/>
      <c r="E20" s="36"/>
      <c r="F20" s="36"/>
      <c r="G20" s="14"/>
      <c r="H20" s="47">
        <f>G20*G42</f>
        <v>0</v>
      </c>
      <c r="I20" s="36"/>
      <c r="J20" s="36"/>
    </row>
    <row r="21" spans="1:10" ht="15.95" customHeight="1" x14ac:dyDescent="0.25">
      <c r="A21" s="36" t="s">
        <v>16</v>
      </c>
      <c r="B21" s="36"/>
      <c r="C21" s="36"/>
      <c r="D21" s="36"/>
      <c r="E21" s="36"/>
      <c r="F21" s="36"/>
      <c r="G21" s="47"/>
      <c r="H21" s="47"/>
      <c r="I21" s="36"/>
      <c r="J21" s="36"/>
    </row>
    <row r="22" spans="1:10" ht="15.95" customHeight="1" x14ac:dyDescent="0.25">
      <c r="A22" s="36"/>
      <c r="B22" s="36" t="s">
        <v>32</v>
      </c>
      <c r="C22" s="36"/>
      <c r="D22" s="36"/>
      <c r="E22" s="36"/>
      <c r="F22" s="36"/>
      <c r="G22" s="14"/>
      <c r="H22" s="47">
        <f>G22*G39</f>
        <v>0</v>
      </c>
      <c r="I22" s="36"/>
      <c r="J22" s="36"/>
    </row>
    <row r="23" spans="1:10" ht="15.95" customHeight="1" x14ac:dyDescent="0.25">
      <c r="A23" s="36"/>
      <c r="B23" s="36"/>
      <c r="C23" s="88"/>
      <c r="D23" s="36"/>
      <c r="E23" s="36"/>
      <c r="F23" s="36"/>
      <c r="G23" s="47"/>
      <c r="H23" s="47"/>
      <c r="I23" s="36"/>
      <c r="J23" s="36"/>
    </row>
    <row r="24" spans="1:10" ht="15.95" customHeight="1" x14ac:dyDescent="0.25">
      <c r="A24" s="36"/>
      <c r="B24" s="36" t="s">
        <v>12</v>
      </c>
      <c r="C24" s="36"/>
      <c r="D24" s="36"/>
      <c r="E24" s="36"/>
      <c r="F24" s="36"/>
      <c r="G24" s="14"/>
      <c r="H24" s="47">
        <f>G24*G39</f>
        <v>0</v>
      </c>
      <c r="I24" s="36"/>
      <c r="J24" s="36"/>
    </row>
    <row r="25" spans="1:10" ht="15.95" customHeight="1" x14ac:dyDescent="0.25">
      <c r="A25" s="36"/>
      <c r="B25" s="36"/>
      <c r="C25" s="88"/>
      <c r="D25" s="36"/>
      <c r="E25" s="36"/>
      <c r="F25" s="36"/>
      <c r="G25" s="47"/>
      <c r="H25" s="47"/>
      <c r="I25" s="36"/>
      <c r="J25" s="36"/>
    </row>
    <row r="26" spans="1:10" ht="15.95" customHeight="1" x14ac:dyDescent="0.25">
      <c r="A26" s="36"/>
      <c r="B26" s="36" t="s">
        <v>33</v>
      </c>
      <c r="C26" s="36"/>
      <c r="D26" s="36"/>
      <c r="E26" s="36"/>
      <c r="F26" s="36"/>
      <c r="G26" s="14"/>
      <c r="H26" s="47">
        <f>G26*G39</f>
        <v>0</v>
      </c>
      <c r="I26" s="36"/>
      <c r="J26" s="36"/>
    </row>
    <row r="27" spans="1:10" ht="15.95" customHeight="1" x14ac:dyDescent="0.25">
      <c r="A27" s="36"/>
      <c r="B27" s="36"/>
      <c r="C27" s="36"/>
      <c r="D27" s="36"/>
      <c r="E27" s="36"/>
      <c r="F27" s="36"/>
      <c r="G27" s="47"/>
      <c r="H27" s="47"/>
      <c r="I27" s="36"/>
      <c r="J27" s="36"/>
    </row>
    <row r="28" spans="1:10" ht="15.95" customHeight="1" x14ac:dyDescent="0.25">
      <c r="A28" s="36"/>
      <c r="B28" s="36" t="s">
        <v>34</v>
      </c>
      <c r="C28" s="36"/>
      <c r="D28" s="36"/>
      <c r="E28" s="36"/>
      <c r="F28" s="36"/>
      <c r="G28" s="14"/>
      <c r="H28" s="47">
        <f>G28*G39</f>
        <v>0</v>
      </c>
      <c r="I28" s="34"/>
      <c r="J28" s="36"/>
    </row>
    <row r="29" spans="1:10" ht="15.95" customHeight="1" x14ac:dyDescent="0.25">
      <c r="A29" s="36"/>
      <c r="B29" s="36" t="s">
        <v>36</v>
      </c>
      <c r="C29" s="36"/>
      <c r="D29" s="36"/>
      <c r="E29" s="36"/>
      <c r="F29" s="36"/>
      <c r="G29" s="14"/>
      <c r="H29" s="47">
        <f>G29*G39</f>
        <v>0</v>
      </c>
      <c r="I29" s="36"/>
      <c r="J29" s="36"/>
    </row>
    <row r="30" spans="1:10" ht="15.95" customHeight="1" x14ac:dyDescent="0.25">
      <c r="A30" s="36"/>
      <c r="B30" s="36"/>
      <c r="C30" s="36"/>
      <c r="D30" s="36"/>
      <c r="E30" s="36"/>
      <c r="F30" s="36"/>
      <c r="G30" s="47"/>
      <c r="H30" s="47"/>
      <c r="I30" s="36"/>
      <c r="J30" s="36"/>
    </row>
    <row r="31" spans="1:10" ht="15.95" customHeight="1" x14ac:dyDescent="0.25">
      <c r="A31" s="36"/>
      <c r="B31" s="36" t="s">
        <v>35</v>
      </c>
      <c r="C31" s="36"/>
      <c r="D31" s="36"/>
      <c r="E31" s="36"/>
      <c r="F31" s="36"/>
      <c r="G31" s="14"/>
      <c r="H31" s="47">
        <f>G31*G39</f>
        <v>0</v>
      </c>
      <c r="I31" s="36"/>
      <c r="J31" s="36"/>
    </row>
    <row r="32" spans="1:10" ht="15.95" customHeight="1" x14ac:dyDescent="0.25">
      <c r="A32" s="36"/>
      <c r="B32" s="36"/>
      <c r="C32" s="36"/>
      <c r="D32" s="36"/>
      <c r="E32" s="36"/>
      <c r="F32" s="36"/>
      <c r="G32" s="87"/>
      <c r="H32" s="87"/>
      <c r="I32" s="36"/>
      <c r="J32" s="36"/>
    </row>
    <row r="33" spans="1:11" ht="15.95" customHeight="1" x14ac:dyDescent="0.25">
      <c r="A33" s="36"/>
      <c r="B33" s="39" t="s">
        <v>24</v>
      </c>
      <c r="C33" s="36"/>
      <c r="D33" s="36"/>
      <c r="E33" s="89"/>
      <c r="F33" s="89"/>
      <c r="G33" s="58">
        <f>SUM(G20:G32)</f>
        <v>0</v>
      </c>
      <c r="H33" s="46">
        <f>SUM(H20:H31)</f>
        <v>0</v>
      </c>
      <c r="I33" s="36"/>
      <c r="J33" s="36"/>
    </row>
    <row r="34" spans="1:11" ht="15.95" customHeight="1" x14ac:dyDescent="0.25">
      <c r="A34" s="36"/>
      <c r="B34" s="36"/>
      <c r="C34" s="36"/>
      <c r="D34" s="36"/>
      <c r="E34" s="36"/>
      <c r="F34" s="36"/>
      <c r="G34" s="64"/>
      <c r="H34" s="87"/>
      <c r="I34" s="36"/>
      <c r="J34" s="36"/>
    </row>
    <row r="35" spans="1:11" ht="15.95" customHeight="1" x14ac:dyDescent="0.25">
      <c r="A35" s="36"/>
      <c r="B35" s="39" t="s">
        <v>25</v>
      </c>
      <c r="C35" s="36"/>
      <c r="D35" s="36"/>
      <c r="E35" s="36"/>
      <c r="F35" s="36"/>
      <c r="G35" s="47">
        <f>G16-G33</f>
        <v>0</v>
      </c>
      <c r="H35" s="47">
        <f>H16-H33</f>
        <v>0</v>
      </c>
      <c r="I35" s="36"/>
      <c r="J35" s="36"/>
      <c r="K35" s="4"/>
    </row>
    <row r="36" spans="1:11" ht="15.95" customHeight="1" x14ac:dyDescent="0.25">
      <c r="A36" s="36"/>
      <c r="B36" s="39"/>
      <c r="C36" s="36"/>
      <c r="D36" s="36"/>
      <c r="E36" s="36"/>
      <c r="F36" s="36"/>
      <c r="G36" s="64"/>
      <c r="H36" s="61"/>
      <c r="I36" s="36"/>
      <c r="J36" s="36"/>
    </row>
    <row r="37" spans="1:11" ht="15.95" customHeight="1" x14ac:dyDescent="0.25">
      <c r="A37" s="36"/>
      <c r="B37" s="39"/>
      <c r="C37" s="36"/>
      <c r="D37" s="36"/>
      <c r="E37" s="36"/>
      <c r="F37" s="36"/>
      <c r="G37" s="36"/>
      <c r="H37" s="36"/>
      <c r="I37" s="36"/>
      <c r="J37" s="36"/>
    </row>
    <row r="38" spans="1:11" ht="15.95" customHeight="1" x14ac:dyDescent="0.25">
      <c r="A38" s="36"/>
      <c r="B38" s="39"/>
      <c r="C38" s="36"/>
      <c r="D38" s="36"/>
      <c r="E38" s="36"/>
      <c r="F38" s="36"/>
      <c r="G38" s="36"/>
      <c r="H38" s="36"/>
      <c r="I38" s="36"/>
      <c r="J38" s="36"/>
    </row>
    <row r="39" spans="1:11" ht="15.95" customHeight="1" thickBot="1" x14ac:dyDescent="0.3">
      <c r="A39" s="36"/>
      <c r="B39" s="36" t="s">
        <v>56</v>
      </c>
      <c r="C39" s="36"/>
      <c r="D39" s="36"/>
      <c r="E39" s="36"/>
      <c r="F39" s="36"/>
      <c r="G39" s="15"/>
      <c r="H39" s="36"/>
      <c r="I39" s="36"/>
      <c r="J39" s="36"/>
    </row>
    <row r="40" spans="1:11" ht="21" customHeight="1" thickTop="1" thickBot="1" x14ac:dyDescent="0.3">
      <c r="A40" s="36"/>
      <c r="B40" s="36" t="s">
        <v>41</v>
      </c>
      <c r="C40" s="36"/>
      <c r="D40" s="36"/>
      <c r="E40" s="36"/>
      <c r="F40" s="36"/>
      <c r="G40" s="16"/>
      <c r="H40" s="45"/>
      <c r="I40" s="45"/>
      <c r="J40" s="45"/>
    </row>
    <row r="41" spans="1:11" ht="21" customHeight="1" thickTop="1" thickBot="1" x14ac:dyDescent="0.3">
      <c r="A41" s="36"/>
      <c r="B41" s="36" t="s">
        <v>41</v>
      </c>
      <c r="C41" s="36"/>
      <c r="D41" s="36"/>
      <c r="E41" s="36"/>
      <c r="F41" s="36"/>
      <c r="G41" s="17"/>
      <c r="H41" s="45"/>
      <c r="I41" s="45"/>
      <c r="J41" s="45"/>
    </row>
    <row r="42" spans="1:11" ht="21" customHeight="1" thickTop="1" x14ac:dyDescent="0.25">
      <c r="A42" s="36"/>
      <c r="B42" s="36" t="s">
        <v>55</v>
      </c>
      <c r="C42" s="36"/>
      <c r="D42" s="36"/>
      <c r="E42" s="36"/>
      <c r="F42" s="36"/>
      <c r="G42" s="13"/>
      <c r="H42" s="45"/>
      <c r="I42" s="45"/>
      <c r="J42" s="45"/>
    </row>
    <row r="43" spans="1:11" ht="20.25" customHeight="1" x14ac:dyDescent="0.25">
      <c r="A43" s="36"/>
      <c r="B43" s="36"/>
      <c r="C43" s="36"/>
      <c r="D43" s="36"/>
      <c r="E43" s="36"/>
      <c r="F43" s="36"/>
      <c r="G43" s="45"/>
      <c r="H43" s="45"/>
      <c r="I43" s="45"/>
      <c r="J43" s="36"/>
    </row>
    <row r="44" spans="1:11" ht="21" customHeight="1" x14ac:dyDescent="0.25">
      <c r="G44" s="18"/>
      <c r="H44" s="18"/>
      <c r="I44" s="18"/>
    </row>
    <row r="45" spans="1:11" ht="14.25" x14ac:dyDescent="0.3">
      <c r="G45" s="18"/>
      <c r="H45" s="18"/>
      <c r="I45" s="18"/>
      <c r="J45" s="19"/>
    </row>
    <row r="46" spans="1:11" x14ac:dyDescent="0.25">
      <c r="G46" s="18"/>
      <c r="H46" s="18"/>
      <c r="I46" s="18"/>
      <c r="J46" s="18"/>
    </row>
  </sheetData>
  <sheetProtection sheet="1" objects="1" scenarios="1" selectLockedCells="1"/>
  <mergeCells count="8">
    <mergeCell ref="B12:D12"/>
    <mergeCell ref="A1:H1"/>
    <mergeCell ref="I1:I4"/>
    <mergeCell ref="J1:J4"/>
    <mergeCell ref="B2:D2"/>
    <mergeCell ref="B8:D8"/>
    <mergeCell ref="B9:D9"/>
    <mergeCell ref="G2:H2"/>
  </mergeCells>
  <pageMargins left="0.7" right="0.7" top="0.75" bottom="0.75" header="0.3" footer="0.3"/>
  <pageSetup scale="76" orientation="portrait" r:id="rId1"/>
  <rowBreaks count="1" manualBreakCount="1">
    <brk id="4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93E2-72D8-4E10-80C5-4EEA20108029}">
  <dimension ref="A1:N70"/>
  <sheetViews>
    <sheetView view="pageBreakPreview" topLeftCell="A22" zoomScaleNormal="100" zoomScaleSheetLayoutView="100" workbookViewId="0">
      <selection activeCell="I43" sqref="I43"/>
    </sheetView>
  </sheetViews>
  <sheetFormatPr defaultRowHeight="13.5" x14ac:dyDescent="0.25"/>
  <cols>
    <col min="1" max="1" width="5.28515625" style="1" customWidth="1"/>
    <col min="2" max="4" width="9.140625" style="1"/>
    <col min="5" max="5" width="2.28515625" style="1" customWidth="1"/>
    <col min="6" max="6" width="4.5703125" style="1" customWidth="1"/>
    <col min="7" max="7" width="9" style="1" customWidth="1"/>
    <col min="8" max="8" width="3.28515625" style="1" customWidth="1"/>
    <col min="9" max="9" width="11.5703125" style="1" customWidth="1"/>
    <col min="10" max="10" width="13.28515625" style="1" customWidth="1"/>
    <col min="11" max="11" width="4.85546875" style="1" customWidth="1"/>
    <col min="12" max="12" width="9.28515625" style="1" customWidth="1"/>
    <col min="13" max="13" width="4.5703125" style="1" customWidth="1"/>
    <col min="14" max="256" width="9.140625" style="1"/>
    <col min="257" max="257" width="5.28515625" style="1" customWidth="1"/>
    <col min="258" max="260" width="9.140625" style="1"/>
    <col min="261" max="261" width="2.28515625" style="1" customWidth="1"/>
    <col min="262" max="262" width="4.5703125" style="1" customWidth="1"/>
    <col min="263" max="263" width="9" style="1" customWidth="1"/>
    <col min="264" max="264" width="3.28515625" style="1" customWidth="1"/>
    <col min="265" max="265" width="11.5703125" style="1" customWidth="1"/>
    <col min="266" max="266" width="13.28515625" style="1" customWidth="1"/>
    <col min="267" max="267" width="4.85546875" style="1" customWidth="1"/>
    <col min="268" max="269" width="4.5703125" style="1" customWidth="1"/>
    <col min="270" max="512" width="9.140625" style="1"/>
    <col min="513" max="513" width="5.28515625" style="1" customWidth="1"/>
    <col min="514" max="516" width="9.140625" style="1"/>
    <col min="517" max="517" width="2.28515625" style="1" customWidth="1"/>
    <col min="518" max="518" width="4.5703125" style="1" customWidth="1"/>
    <col min="519" max="519" width="9" style="1" customWidth="1"/>
    <col min="520" max="520" width="3.28515625" style="1" customWidth="1"/>
    <col min="521" max="521" width="11.5703125" style="1" customWidth="1"/>
    <col min="522" max="522" width="13.28515625" style="1" customWidth="1"/>
    <col min="523" max="523" width="4.85546875" style="1" customWidth="1"/>
    <col min="524" max="525" width="4.5703125" style="1" customWidth="1"/>
    <col min="526" max="768" width="9.140625" style="1"/>
    <col min="769" max="769" width="5.28515625" style="1" customWidth="1"/>
    <col min="770" max="772" width="9.140625" style="1"/>
    <col min="773" max="773" width="2.28515625" style="1" customWidth="1"/>
    <col min="774" max="774" width="4.5703125" style="1" customWidth="1"/>
    <col min="775" max="775" width="9" style="1" customWidth="1"/>
    <col min="776" max="776" width="3.28515625" style="1" customWidth="1"/>
    <col min="777" max="777" width="11.5703125" style="1" customWidth="1"/>
    <col min="778" max="778" width="13.28515625" style="1" customWidth="1"/>
    <col min="779" max="779" width="4.85546875" style="1" customWidth="1"/>
    <col min="780" max="781" width="4.5703125" style="1" customWidth="1"/>
    <col min="782" max="1024" width="9.140625" style="1"/>
    <col min="1025" max="1025" width="5.28515625" style="1" customWidth="1"/>
    <col min="1026" max="1028" width="9.140625" style="1"/>
    <col min="1029" max="1029" width="2.28515625" style="1" customWidth="1"/>
    <col min="1030" max="1030" width="4.5703125" style="1" customWidth="1"/>
    <col min="1031" max="1031" width="9" style="1" customWidth="1"/>
    <col min="1032" max="1032" width="3.28515625" style="1" customWidth="1"/>
    <col min="1033" max="1033" width="11.5703125" style="1" customWidth="1"/>
    <col min="1034" max="1034" width="13.28515625" style="1" customWidth="1"/>
    <col min="1035" max="1035" width="4.85546875" style="1" customWidth="1"/>
    <col min="1036" max="1037" width="4.5703125" style="1" customWidth="1"/>
    <col min="1038" max="1280" width="9.140625" style="1"/>
    <col min="1281" max="1281" width="5.28515625" style="1" customWidth="1"/>
    <col min="1282" max="1284" width="9.140625" style="1"/>
    <col min="1285" max="1285" width="2.28515625" style="1" customWidth="1"/>
    <col min="1286" max="1286" width="4.5703125" style="1" customWidth="1"/>
    <col min="1287" max="1287" width="9" style="1" customWidth="1"/>
    <col min="1288" max="1288" width="3.28515625" style="1" customWidth="1"/>
    <col min="1289" max="1289" width="11.5703125" style="1" customWidth="1"/>
    <col min="1290" max="1290" width="13.28515625" style="1" customWidth="1"/>
    <col min="1291" max="1291" width="4.85546875" style="1" customWidth="1"/>
    <col min="1292" max="1293" width="4.5703125" style="1" customWidth="1"/>
    <col min="1294" max="1536" width="9.140625" style="1"/>
    <col min="1537" max="1537" width="5.28515625" style="1" customWidth="1"/>
    <col min="1538" max="1540" width="9.140625" style="1"/>
    <col min="1541" max="1541" width="2.28515625" style="1" customWidth="1"/>
    <col min="1542" max="1542" width="4.5703125" style="1" customWidth="1"/>
    <col min="1543" max="1543" width="9" style="1" customWidth="1"/>
    <col min="1544" max="1544" width="3.28515625" style="1" customWidth="1"/>
    <col min="1545" max="1545" width="11.5703125" style="1" customWidth="1"/>
    <col min="1546" max="1546" width="13.28515625" style="1" customWidth="1"/>
    <col min="1547" max="1547" width="4.85546875" style="1" customWidth="1"/>
    <col min="1548" max="1549" width="4.5703125" style="1" customWidth="1"/>
    <col min="1550" max="1792" width="9.140625" style="1"/>
    <col min="1793" max="1793" width="5.28515625" style="1" customWidth="1"/>
    <col min="1794" max="1796" width="9.140625" style="1"/>
    <col min="1797" max="1797" width="2.28515625" style="1" customWidth="1"/>
    <col min="1798" max="1798" width="4.5703125" style="1" customWidth="1"/>
    <col min="1799" max="1799" width="9" style="1" customWidth="1"/>
    <col min="1800" max="1800" width="3.28515625" style="1" customWidth="1"/>
    <col min="1801" max="1801" width="11.5703125" style="1" customWidth="1"/>
    <col min="1802" max="1802" width="13.28515625" style="1" customWidth="1"/>
    <col min="1803" max="1803" width="4.85546875" style="1" customWidth="1"/>
    <col min="1804" max="1805" width="4.5703125" style="1" customWidth="1"/>
    <col min="1806" max="2048" width="9.140625" style="1"/>
    <col min="2049" max="2049" width="5.28515625" style="1" customWidth="1"/>
    <col min="2050" max="2052" width="9.140625" style="1"/>
    <col min="2053" max="2053" width="2.28515625" style="1" customWidth="1"/>
    <col min="2054" max="2054" width="4.5703125" style="1" customWidth="1"/>
    <col min="2055" max="2055" width="9" style="1" customWidth="1"/>
    <col min="2056" max="2056" width="3.28515625" style="1" customWidth="1"/>
    <col min="2057" max="2057" width="11.5703125" style="1" customWidth="1"/>
    <col min="2058" max="2058" width="13.28515625" style="1" customWidth="1"/>
    <col min="2059" max="2059" width="4.85546875" style="1" customWidth="1"/>
    <col min="2060" max="2061" width="4.5703125" style="1" customWidth="1"/>
    <col min="2062" max="2304" width="9.140625" style="1"/>
    <col min="2305" max="2305" width="5.28515625" style="1" customWidth="1"/>
    <col min="2306" max="2308" width="9.140625" style="1"/>
    <col min="2309" max="2309" width="2.28515625" style="1" customWidth="1"/>
    <col min="2310" max="2310" width="4.5703125" style="1" customWidth="1"/>
    <col min="2311" max="2311" width="9" style="1" customWidth="1"/>
    <col min="2312" max="2312" width="3.28515625" style="1" customWidth="1"/>
    <col min="2313" max="2313" width="11.5703125" style="1" customWidth="1"/>
    <col min="2314" max="2314" width="13.28515625" style="1" customWidth="1"/>
    <col min="2315" max="2315" width="4.85546875" style="1" customWidth="1"/>
    <col min="2316" max="2317" width="4.5703125" style="1" customWidth="1"/>
    <col min="2318" max="2560" width="9.140625" style="1"/>
    <col min="2561" max="2561" width="5.28515625" style="1" customWidth="1"/>
    <col min="2562" max="2564" width="9.140625" style="1"/>
    <col min="2565" max="2565" width="2.28515625" style="1" customWidth="1"/>
    <col min="2566" max="2566" width="4.5703125" style="1" customWidth="1"/>
    <col min="2567" max="2567" width="9" style="1" customWidth="1"/>
    <col min="2568" max="2568" width="3.28515625" style="1" customWidth="1"/>
    <col min="2569" max="2569" width="11.5703125" style="1" customWidth="1"/>
    <col min="2570" max="2570" width="13.28515625" style="1" customWidth="1"/>
    <col min="2571" max="2571" width="4.85546875" style="1" customWidth="1"/>
    <col min="2572" max="2573" width="4.5703125" style="1" customWidth="1"/>
    <col min="2574" max="2816" width="9.140625" style="1"/>
    <col min="2817" max="2817" width="5.28515625" style="1" customWidth="1"/>
    <col min="2818" max="2820" width="9.140625" style="1"/>
    <col min="2821" max="2821" width="2.28515625" style="1" customWidth="1"/>
    <col min="2822" max="2822" width="4.5703125" style="1" customWidth="1"/>
    <col min="2823" max="2823" width="9" style="1" customWidth="1"/>
    <col min="2824" max="2824" width="3.28515625" style="1" customWidth="1"/>
    <col min="2825" max="2825" width="11.5703125" style="1" customWidth="1"/>
    <col min="2826" max="2826" width="13.28515625" style="1" customWidth="1"/>
    <col min="2827" max="2827" width="4.85546875" style="1" customWidth="1"/>
    <col min="2828" max="2829" width="4.5703125" style="1" customWidth="1"/>
    <col min="2830" max="3072" width="9.140625" style="1"/>
    <col min="3073" max="3073" width="5.28515625" style="1" customWidth="1"/>
    <col min="3074" max="3076" width="9.140625" style="1"/>
    <col min="3077" max="3077" width="2.28515625" style="1" customWidth="1"/>
    <col min="3078" max="3078" width="4.5703125" style="1" customWidth="1"/>
    <col min="3079" max="3079" width="9" style="1" customWidth="1"/>
    <col min="3080" max="3080" width="3.28515625" style="1" customWidth="1"/>
    <col min="3081" max="3081" width="11.5703125" style="1" customWidth="1"/>
    <col min="3082" max="3082" width="13.28515625" style="1" customWidth="1"/>
    <col min="3083" max="3083" width="4.85546875" style="1" customWidth="1"/>
    <col min="3084" max="3085" width="4.5703125" style="1" customWidth="1"/>
    <col min="3086" max="3328" width="9.140625" style="1"/>
    <col min="3329" max="3329" width="5.28515625" style="1" customWidth="1"/>
    <col min="3330" max="3332" width="9.140625" style="1"/>
    <col min="3333" max="3333" width="2.28515625" style="1" customWidth="1"/>
    <col min="3334" max="3334" width="4.5703125" style="1" customWidth="1"/>
    <col min="3335" max="3335" width="9" style="1" customWidth="1"/>
    <col min="3336" max="3336" width="3.28515625" style="1" customWidth="1"/>
    <col min="3337" max="3337" width="11.5703125" style="1" customWidth="1"/>
    <col min="3338" max="3338" width="13.28515625" style="1" customWidth="1"/>
    <col min="3339" max="3339" width="4.85546875" style="1" customWidth="1"/>
    <col min="3340" max="3341" width="4.5703125" style="1" customWidth="1"/>
    <col min="3342" max="3584" width="9.140625" style="1"/>
    <col min="3585" max="3585" width="5.28515625" style="1" customWidth="1"/>
    <col min="3586" max="3588" width="9.140625" style="1"/>
    <col min="3589" max="3589" width="2.28515625" style="1" customWidth="1"/>
    <col min="3590" max="3590" width="4.5703125" style="1" customWidth="1"/>
    <col min="3591" max="3591" width="9" style="1" customWidth="1"/>
    <col min="3592" max="3592" width="3.28515625" style="1" customWidth="1"/>
    <col min="3593" max="3593" width="11.5703125" style="1" customWidth="1"/>
    <col min="3594" max="3594" width="13.28515625" style="1" customWidth="1"/>
    <col min="3595" max="3595" width="4.85546875" style="1" customWidth="1"/>
    <col min="3596" max="3597" width="4.5703125" style="1" customWidth="1"/>
    <col min="3598" max="3840" width="9.140625" style="1"/>
    <col min="3841" max="3841" width="5.28515625" style="1" customWidth="1"/>
    <col min="3842" max="3844" width="9.140625" style="1"/>
    <col min="3845" max="3845" width="2.28515625" style="1" customWidth="1"/>
    <col min="3846" max="3846" width="4.5703125" style="1" customWidth="1"/>
    <col min="3847" max="3847" width="9" style="1" customWidth="1"/>
    <col min="3848" max="3848" width="3.28515625" style="1" customWidth="1"/>
    <col min="3849" max="3849" width="11.5703125" style="1" customWidth="1"/>
    <col min="3850" max="3850" width="13.28515625" style="1" customWidth="1"/>
    <col min="3851" max="3851" width="4.85546875" style="1" customWidth="1"/>
    <col min="3852" max="3853" width="4.5703125" style="1" customWidth="1"/>
    <col min="3854" max="4096" width="9.140625" style="1"/>
    <col min="4097" max="4097" width="5.28515625" style="1" customWidth="1"/>
    <col min="4098" max="4100" width="9.140625" style="1"/>
    <col min="4101" max="4101" width="2.28515625" style="1" customWidth="1"/>
    <col min="4102" max="4102" width="4.5703125" style="1" customWidth="1"/>
    <col min="4103" max="4103" width="9" style="1" customWidth="1"/>
    <col min="4104" max="4104" width="3.28515625" style="1" customWidth="1"/>
    <col min="4105" max="4105" width="11.5703125" style="1" customWidth="1"/>
    <col min="4106" max="4106" width="13.28515625" style="1" customWidth="1"/>
    <col min="4107" max="4107" width="4.85546875" style="1" customWidth="1"/>
    <col min="4108" max="4109" width="4.5703125" style="1" customWidth="1"/>
    <col min="4110" max="4352" width="9.140625" style="1"/>
    <col min="4353" max="4353" width="5.28515625" style="1" customWidth="1"/>
    <col min="4354" max="4356" width="9.140625" style="1"/>
    <col min="4357" max="4357" width="2.28515625" style="1" customWidth="1"/>
    <col min="4358" max="4358" width="4.5703125" style="1" customWidth="1"/>
    <col min="4359" max="4359" width="9" style="1" customWidth="1"/>
    <col min="4360" max="4360" width="3.28515625" style="1" customWidth="1"/>
    <col min="4361" max="4361" width="11.5703125" style="1" customWidth="1"/>
    <col min="4362" max="4362" width="13.28515625" style="1" customWidth="1"/>
    <col min="4363" max="4363" width="4.85546875" style="1" customWidth="1"/>
    <col min="4364" max="4365" width="4.5703125" style="1" customWidth="1"/>
    <col min="4366" max="4608" width="9.140625" style="1"/>
    <col min="4609" max="4609" width="5.28515625" style="1" customWidth="1"/>
    <col min="4610" max="4612" width="9.140625" style="1"/>
    <col min="4613" max="4613" width="2.28515625" style="1" customWidth="1"/>
    <col min="4614" max="4614" width="4.5703125" style="1" customWidth="1"/>
    <col min="4615" max="4615" width="9" style="1" customWidth="1"/>
    <col min="4616" max="4616" width="3.28515625" style="1" customWidth="1"/>
    <col min="4617" max="4617" width="11.5703125" style="1" customWidth="1"/>
    <col min="4618" max="4618" width="13.28515625" style="1" customWidth="1"/>
    <col min="4619" max="4619" width="4.85546875" style="1" customWidth="1"/>
    <col min="4620" max="4621" width="4.5703125" style="1" customWidth="1"/>
    <col min="4622" max="4864" width="9.140625" style="1"/>
    <col min="4865" max="4865" width="5.28515625" style="1" customWidth="1"/>
    <col min="4866" max="4868" width="9.140625" style="1"/>
    <col min="4869" max="4869" width="2.28515625" style="1" customWidth="1"/>
    <col min="4870" max="4870" width="4.5703125" style="1" customWidth="1"/>
    <col min="4871" max="4871" width="9" style="1" customWidth="1"/>
    <col min="4872" max="4872" width="3.28515625" style="1" customWidth="1"/>
    <col min="4873" max="4873" width="11.5703125" style="1" customWidth="1"/>
    <col min="4874" max="4874" width="13.28515625" style="1" customWidth="1"/>
    <col min="4875" max="4875" width="4.85546875" style="1" customWidth="1"/>
    <col min="4876" max="4877" width="4.5703125" style="1" customWidth="1"/>
    <col min="4878" max="5120" width="9.140625" style="1"/>
    <col min="5121" max="5121" width="5.28515625" style="1" customWidth="1"/>
    <col min="5122" max="5124" width="9.140625" style="1"/>
    <col min="5125" max="5125" width="2.28515625" style="1" customWidth="1"/>
    <col min="5126" max="5126" width="4.5703125" style="1" customWidth="1"/>
    <col min="5127" max="5127" width="9" style="1" customWidth="1"/>
    <col min="5128" max="5128" width="3.28515625" style="1" customWidth="1"/>
    <col min="5129" max="5129" width="11.5703125" style="1" customWidth="1"/>
    <col min="5130" max="5130" width="13.28515625" style="1" customWidth="1"/>
    <col min="5131" max="5131" width="4.85546875" style="1" customWidth="1"/>
    <col min="5132" max="5133" width="4.5703125" style="1" customWidth="1"/>
    <col min="5134" max="5376" width="9.140625" style="1"/>
    <col min="5377" max="5377" width="5.28515625" style="1" customWidth="1"/>
    <col min="5378" max="5380" width="9.140625" style="1"/>
    <col min="5381" max="5381" width="2.28515625" style="1" customWidth="1"/>
    <col min="5382" max="5382" width="4.5703125" style="1" customWidth="1"/>
    <col min="5383" max="5383" width="9" style="1" customWidth="1"/>
    <col min="5384" max="5384" width="3.28515625" style="1" customWidth="1"/>
    <col min="5385" max="5385" width="11.5703125" style="1" customWidth="1"/>
    <col min="5386" max="5386" width="13.28515625" style="1" customWidth="1"/>
    <col min="5387" max="5387" width="4.85546875" style="1" customWidth="1"/>
    <col min="5388" max="5389" width="4.5703125" style="1" customWidth="1"/>
    <col min="5390" max="5632" width="9.140625" style="1"/>
    <col min="5633" max="5633" width="5.28515625" style="1" customWidth="1"/>
    <col min="5634" max="5636" width="9.140625" style="1"/>
    <col min="5637" max="5637" width="2.28515625" style="1" customWidth="1"/>
    <col min="5638" max="5638" width="4.5703125" style="1" customWidth="1"/>
    <col min="5639" max="5639" width="9" style="1" customWidth="1"/>
    <col min="5640" max="5640" width="3.28515625" style="1" customWidth="1"/>
    <col min="5641" max="5641" width="11.5703125" style="1" customWidth="1"/>
    <col min="5642" max="5642" width="13.28515625" style="1" customWidth="1"/>
    <col min="5643" max="5643" width="4.85546875" style="1" customWidth="1"/>
    <col min="5644" max="5645" width="4.5703125" style="1" customWidth="1"/>
    <col min="5646" max="5888" width="9.140625" style="1"/>
    <col min="5889" max="5889" width="5.28515625" style="1" customWidth="1"/>
    <col min="5890" max="5892" width="9.140625" style="1"/>
    <col min="5893" max="5893" width="2.28515625" style="1" customWidth="1"/>
    <col min="5894" max="5894" width="4.5703125" style="1" customWidth="1"/>
    <col min="5895" max="5895" width="9" style="1" customWidth="1"/>
    <col min="5896" max="5896" width="3.28515625" style="1" customWidth="1"/>
    <col min="5897" max="5897" width="11.5703125" style="1" customWidth="1"/>
    <col min="5898" max="5898" width="13.28515625" style="1" customWidth="1"/>
    <col min="5899" max="5899" width="4.85546875" style="1" customWidth="1"/>
    <col min="5900" max="5901" width="4.5703125" style="1" customWidth="1"/>
    <col min="5902" max="6144" width="9.140625" style="1"/>
    <col min="6145" max="6145" width="5.28515625" style="1" customWidth="1"/>
    <col min="6146" max="6148" width="9.140625" style="1"/>
    <col min="6149" max="6149" width="2.28515625" style="1" customWidth="1"/>
    <col min="6150" max="6150" width="4.5703125" style="1" customWidth="1"/>
    <col min="6151" max="6151" width="9" style="1" customWidth="1"/>
    <col min="6152" max="6152" width="3.28515625" style="1" customWidth="1"/>
    <col min="6153" max="6153" width="11.5703125" style="1" customWidth="1"/>
    <col min="6154" max="6154" width="13.28515625" style="1" customWidth="1"/>
    <col min="6155" max="6155" width="4.85546875" style="1" customWidth="1"/>
    <col min="6156" max="6157" width="4.5703125" style="1" customWidth="1"/>
    <col min="6158" max="6400" width="9.140625" style="1"/>
    <col min="6401" max="6401" width="5.28515625" style="1" customWidth="1"/>
    <col min="6402" max="6404" width="9.140625" style="1"/>
    <col min="6405" max="6405" width="2.28515625" style="1" customWidth="1"/>
    <col min="6406" max="6406" width="4.5703125" style="1" customWidth="1"/>
    <col min="6407" max="6407" width="9" style="1" customWidth="1"/>
    <col min="6408" max="6408" width="3.28515625" style="1" customWidth="1"/>
    <col min="6409" max="6409" width="11.5703125" style="1" customWidth="1"/>
    <col min="6410" max="6410" width="13.28515625" style="1" customWidth="1"/>
    <col min="6411" max="6411" width="4.85546875" style="1" customWidth="1"/>
    <col min="6412" max="6413" width="4.5703125" style="1" customWidth="1"/>
    <col min="6414" max="6656" width="9.140625" style="1"/>
    <col min="6657" max="6657" width="5.28515625" style="1" customWidth="1"/>
    <col min="6658" max="6660" width="9.140625" style="1"/>
    <col min="6661" max="6661" width="2.28515625" style="1" customWidth="1"/>
    <col min="6662" max="6662" width="4.5703125" style="1" customWidth="1"/>
    <col min="6663" max="6663" width="9" style="1" customWidth="1"/>
    <col min="6664" max="6664" width="3.28515625" style="1" customWidth="1"/>
    <col min="6665" max="6665" width="11.5703125" style="1" customWidth="1"/>
    <col min="6666" max="6666" width="13.28515625" style="1" customWidth="1"/>
    <col min="6667" max="6667" width="4.85546875" style="1" customWidth="1"/>
    <col min="6668" max="6669" width="4.5703125" style="1" customWidth="1"/>
    <col min="6670" max="6912" width="9.140625" style="1"/>
    <col min="6913" max="6913" width="5.28515625" style="1" customWidth="1"/>
    <col min="6914" max="6916" width="9.140625" style="1"/>
    <col min="6917" max="6917" width="2.28515625" style="1" customWidth="1"/>
    <col min="6918" max="6918" width="4.5703125" style="1" customWidth="1"/>
    <col min="6919" max="6919" width="9" style="1" customWidth="1"/>
    <col min="6920" max="6920" width="3.28515625" style="1" customWidth="1"/>
    <col min="6921" max="6921" width="11.5703125" style="1" customWidth="1"/>
    <col min="6922" max="6922" width="13.28515625" style="1" customWidth="1"/>
    <col min="6923" max="6923" width="4.85546875" style="1" customWidth="1"/>
    <col min="6924" max="6925" width="4.5703125" style="1" customWidth="1"/>
    <col min="6926" max="7168" width="9.140625" style="1"/>
    <col min="7169" max="7169" width="5.28515625" style="1" customWidth="1"/>
    <col min="7170" max="7172" width="9.140625" style="1"/>
    <col min="7173" max="7173" width="2.28515625" style="1" customWidth="1"/>
    <col min="7174" max="7174" width="4.5703125" style="1" customWidth="1"/>
    <col min="7175" max="7175" width="9" style="1" customWidth="1"/>
    <col min="7176" max="7176" width="3.28515625" style="1" customWidth="1"/>
    <col min="7177" max="7177" width="11.5703125" style="1" customWidth="1"/>
    <col min="7178" max="7178" width="13.28515625" style="1" customWidth="1"/>
    <col min="7179" max="7179" width="4.85546875" style="1" customWidth="1"/>
    <col min="7180" max="7181" width="4.5703125" style="1" customWidth="1"/>
    <col min="7182" max="7424" width="9.140625" style="1"/>
    <col min="7425" max="7425" width="5.28515625" style="1" customWidth="1"/>
    <col min="7426" max="7428" width="9.140625" style="1"/>
    <col min="7429" max="7429" width="2.28515625" style="1" customWidth="1"/>
    <col min="7430" max="7430" width="4.5703125" style="1" customWidth="1"/>
    <col min="7431" max="7431" width="9" style="1" customWidth="1"/>
    <col min="7432" max="7432" width="3.28515625" style="1" customWidth="1"/>
    <col min="7433" max="7433" width="11.5703125" style="1" customWidth="1"/>
    <col min="7434" max="7434" width="13.28515625" style="1" customWidth="1"/>
    <col min="7435" max="7435" width="4.85546875" style="1" customWidth="1"/>
    <col min="7436" max="7437" width="4.5703125" style="1" customWidth="1"/>
    <col min="7438" max="7680" width="9.140625" style="1"/>
    <col min="7681" max="7681" width="5.28515625" style="1" customWidth="1"/>
    <col min="7682" max="7684" width="9.140625" style="1"/>
    <col min="7685" max="7685" width="2.28515625" style="1" customWidth="1"/>
    <col min="7686" max="7686" width="4.5703125" style="1" customWidth="1"/>
    <col min="7687" max="7687" width="9" style="1" customWidth="1"/>
    <col min="7688" max="7688" width="3.28515625" style="1" customWidth="1"/>
    <col min="7689" max="7689" width="11.5703125" style="1" customWidth="1"/>
    <col min="7690" max="7690" width="13.28515625" style="1" customWidth="1"/>
    <col min="7691" max="7691" width="4.85546875" style="1" customWidth="1"/>
    <col min="7692" max="7693" width="4.5703125" style="1" customWidth="1"/>
    <col min="7694" max="7936" width="9.140625" style="1"/>
    <col min="7937" max="7937" width="5.28515625" style="1" customWidth="1"/>
    <col min="7938" max="7940" width="9.140625" style="1"/>
    <col min="7941" max="7941" width="2.28515625" style="1" customWidth="1"/>
    <col min="7942" max="7942" width="4.5703125" style="1" customWidth="1"/>
    <col min="7943" max="7943" width="9" style="1" customWidth="1"/>
    <col min="7944" max="7944" width="3.28515625" style="1" customWidth="1"/>
    <col min="7945" max="7945" width="11.5703125" style="1" customWidth="1"/>
    <col min="7946" max="7946" width="13.28515625" style="1" customWidth="1"/>
    <col min="7947" max="7947" width="4.85546875" style="1" customWidth="1"/>
    <col min="7948" max="7949" width="4.5703125" style="1" customWidth="1"/>
    <col min="7950" max="8192" width="9.140625" style="1"/>
    <col min="8193" max="8193" width="5.28515625" style="1" customWidth="1"/>
    <col min="8194" max="8196" width="9.140625" style="1"/>
    <col min="8197" max="8197" width="2.28515625" style="1" customWidth="1"/>
    <col min="8198" max="8198" width="4.5703125" style="1" customWidth="1"/>
    <col min="8199" max="8199" width="9" style="1" customWidth="1"/>
    <col min="8200" max="8200" width="3.28515625" style="1" customWidth="1"/>
    <col min="8201" max="8201" width="11.5703125" style="1" customWidth="1"/>
    <col min="8202" max="8202" width="13.28515625" style="1" customWidth="1"/>
    <col min="8203" max="8203" width="4.85546875" style="1" customWidth="1"/>
    <col min="8204" max="8205" width="4.5703125" style="1" customWidth="1"/>
    <col min="8206" max="8448" width="9.140625" style="1"/>
    <col min="8449" max="8449" width="5.28515625" style="1" customWidth="1"/>
    <col min="8450" max="8452" width="9.140625" style="1"/>
    <col min="8453" max="8453" width="2.28515625" style="1" customWidth="1"/>
    <col min="8454" max="8454" width="4.5703125" style="1" customWidth="1"/>
    <col min="8455" max="8455" width="9" style="1" customWidth="1"/>
    <col min="8456" max="8456" width="3.28515625" style="1" customWidth="1"/>
    <col min="8457" max="8457" width="11.5703125" style="1" customWidth="1"/>
    <col min="8458" max="8458" width="13.28515625" style="1" customWidth="1"/>
    <col min="8459" max="8459" width="4.85546875" style="1" customWidth="1"/>
    <col min="8460" max="8461" width="4.5703125" style="1" customWidth="1"/>
    <col min="8462" max="8704" width="9.140625" style="1"/>
    <col min="8705" max="8705" width="5.28515625" style="1" customWidth="1"/>
    <col min="8706" max="8708" width="9.140625" style="1"/>
    <col min="8709" max="8709" width="2.28515625" style="1" customWidth="1"/>
    <col min="8710" max="8710" width="4.5703125" style="1" customWidth="1"/>
    <col min="8711" max="8711" width="9" style="1" customWidth="1"/>
    <col min="8712" max="8712" width="3.28515625" style="1" customWidth="1"/>
    <col min="8713" max="8713" width="11.5703125" style="1" customWidth="1"/>
    <col min="8714" max="8714" width="13.28515625" style="1" customWidth="1"/>
    <col min="8715" max="8715" width="4.85546875" style="1" customWidth="1"/>
    <col min="8716" max="8717" width="4.5703125" style="1" customWidth="1"/>
    <col min="8718" max="8960" width="9.140625" style="1"/>
    <col min="8961" max="8961" width="5.28515625" style="1" customWidth="1"/>
    <col min="8962" max="8964" width="9.140625" style="1"/>
    <col min="8965" max="8965" width="2.28515625" style="1" customWidth="1"/>
    <col min="8966" max="8966" width="4.5703125" style="1" customWidth="1"/>
    <col min="8967" max="8967" width="9" style="1" customWidth="1"/>
    <col min="8968" max="8968" width="3.28515625" style="1" customWidth="1"/>
    <col min="8969" max="8969" width="11.5703125" style="1" customWidth="1"/>
    <col min="8970" max="8970" width="13.28515625" style="1" customWidth="1"/>
    <col min="8971" max="8971" width="4.85546875" style="1" customWidth="1"/>
    <col min="8972" max="8973" width="4.5703125" style="1" customWidth="1"/>
    <col min="8974" max="9216" width="9.140625" style="1"/>
    <col min="9217" max="9217" width="5.28515625" style="1" customWidth="1"/>
    <col min="9218" max="9220" width="9.140625" style="1"/>
    <col min="9221" max="9221" width="2.28515625" style="1" customWidth="1"/>
    <col min="9222" max="9222" width="4.5703125" style="1" customWidth="1"/>
    <col min="9223" max="9223" width="9" style="1" customWidth="1"/>
    <col min="9224" max="9224" width="3.28515625" style="1" customWidth="1"/>
    <col min="9225" max="9225" width="11.5703125" style="1" customWidth="1"/>
    <col min="9226" max="9226" width="13.28515625" style="1" customWidth="1"/>
    <col min="9227" max="9227" width="4.85546875" style="1" customWidth="1"/>
    <col min="9228" max="9229" width="4.5703125" style="1" customWidth="1"/>
    <col min="9230" max="9472" width="9.140625" style="1"/>
    <col min="9473" max="9473" width="5.28515625" style="1" customWidth="1"/>
    <col min="9474" max="9476" width="9.140625" style="1"/>
    <col min="9477" max="9477" width="2.28515625" style="1" customWidth="1"/>
    <col min="9478" max="9478" width="4.5703125" style="1" customWidth="1"/>
    <col min="9479" max="9479" width="9" style="1" customWidth="1"/>
    <col min="9480" max="9480" width="3.28515625" style="1" customWidth="1"/>
    <col min="9481" max="9481" width="11.5703125" style="1" customWidth="1"/>
    <col min="9482" max="9482" width="13.28515625" style="1" customWidth="1"/>
    <col min="9483" max="9483" width="4.85546875" style="1" customWidth="1"/>
    <col min="9484" max="9485" width="4.5703125" style="1" customWidth="1"/>
    <col min="9486" max="9728" width="9.140625" style="1"/>
    <col min="9729" max="9729" width="5.28515625" style="1" customWidth="1"/>
    <col min="9730" max="9732" width="9.140625" style="1"/>
    <col min="9733" max="9733" width="2.28515625" style="1" customWidth="1"/>
    <col min="9734" max="9734" width="4.5703125" style="1" customWidth="1"/>
    <col min="9735" max="9735" width="9" style="1" customWidth="1"/>
    <col min="9736" max="9736" width="3.28515625" style="1" customWidth="1"/>
    <col min="9737" max="9737" width="11.5703125" style="1" customWidth="1"/>
    <col min="9738" max="9738" width="13.28515625" style="1" customWidth="1"/>
    <col min="9739" max="9739" width="4.85546875" style="1" customWidth="1"/>
    <col min="9740" max="9741" width="4.5703125" style="1" customWidth="1"/>
    <col min="9742" max="9984" width="9.140625" style="1"/>
    <col min="9985" max="9985" width="5.28515625" style="1" customWidth="1"/>
    <col min="9986" max="9988" width="9.140625" style="1"/>
    <col min="9989" max="9989" width="2.28515625" style="1" customWidth="1"/>
    <col min="9990" max="9990" width="4.5703125" style="1" customWidth="1"/>
    <col min="9991" max="9991" width="9" style="1" customWidth="1"/>
    <col min="9992" max="9992" width="3.28515625" style="1" customWidth="1"/>
    <col min="9993" max="9993" width="11.5703125" style="1" customWidth="1"/>
    <col min="9994" max="9994" width="13.28515625" style="1" customWidth="1"/>
    <col min="9995" max="9995" width="4.85546875" style="1" customWidth="1"/>
    <col min="9996" max="9997" width="4.5703125" style="1" customWidth="1"/>
    <col min="9998" max="10240" width="9.140625" style="1"/>
    <col min="10241" max="10241" width="5.28515625" style="1" customWidth="1"/>
    <col min="10242" max="10244" width="9.140625" style="1"/>
    <col min="10245" max="10245" width="2.28515625" style="1" customWidth="1"/>
    <col min="10246" max="10246" width="4.5703125" style="1" customWidth="1"/>
    <col min="10247" max="10247" width="9" style="1" customWidth="1"/>
    <col min="10248" max="10248" width="3.28515625" style="1" customWidth="1"/>
    <col min="10249" max="10249" width="11.5703125" style="1" customWidth="1"/>
    <col min="10250" max="10250" width="13.28515625" style="1" customWidth="1"/>
    <col min="10251" max="10251" width="4.85546875" style="1" customWidth="1"/>
    <col min="10252" max="10253" width="4.5703125" style="1" customWidth="1"/>
    <col min="10254" max="10496" width="9.140625" style="1"/>
    <col min="10497" max="10497" width="5.28515625" style="1" customWidth="1"/>
    <col min="10498" max="10500" width="9.140625" style="1"/>
    <col min="10501" max="10501" width="2.28515625" style="1" customWidth="1"/>
    <col min="10502" max="10502" width="4.5703125" style="1" customWidth="1"/>
    <col min="10503" max="10503" width="9" style="1" customWidth="1"/>
    <col min="10504" max="10504" width="3.28515625" style="1" customWidth="1"/>
    <col min="10505" max="10505" width="11.5703125" style="1" customWidth="1"/>
    <col min="10506" max="10506" width="13.28515625" style="1" customWidth="1"/>
    <col min="10507" max="10507" width="4.85546875" style="1" customWidth="1"/>
    <col min="10508" max="10509" width="4.5703125" style="1" customWidth="1"/>
    <col min="10510" max="10752" width="9.140625" style="1"/>
    <col min="10753" max="10753" width="5.28515625" style="1" customWidth="1"/>
    <col min="10754" max="10756" width="9.140625" style="1"/>
    <col min="10757" max="10757" width="2.28515625" style="1" customWidth="1"/>
    <col min="10758" max="10758" width="4.5703125" style="1" customWidth="1"/>
    <col min="10759" max="10759" width="9" style="1" customWidth="1"/>
    <col min="10760" max="10760" width="3.28515625" style="1" customWidth="1"/>
    <col min="10761" max="10761" width="11.5703125" style="1" customWidth="1"/>
    <col min="10762" max="10762" width="13.28515625" style="1" customWidth="1"/>
    <col min="10763" max="10763" width="4.85546875" style="1" customWidth="1"/>
    <col min="10764" max="10765" width="4.5703125" style="1" customWidth="1"/>
    <col min="10766" max="11008" width="9.140625" style="1"/>
    <col min="11009" max="11009" width="5.28515625" style="1" customWidth="1"/>
    <col min="11010" max="11012" width="9.140625" style="1"/>
    <col min="11013" max="11013" width="2.28515625" style="1" customWidth="1"/>
    <col min="11014" max="11014" width="4.5703125" style="1" customWidth="1"/>
    <col min="11015" max="11015" width="9" style="1" customWidth="1"/>
    <col min="11016" max="11016" width="3.28515625" style="1" customWidth="1"/>
    <col min="11017" max="11017" width="11.5703125" style="1" customWidth="1"/>
    <col min="11018" max="11018" width="13.28515625" style="1" customWidth="1"/>
    <col min="11019" max="11019" width="4.85546875" style="1" customWidth="1"/>
    <col min="11020" max="11021" width="4.5703125" style="1" customWidth="1"/>
    <col min="11022" max="11264" width="9.140625" style="1"/>
    <col min="11265" max="11265" width="5.28515625" style="1" customWidth="1"/>
    <col min="11266" max="11268" width="9.140625" style="1"/>
    <col min="11269" max="11269" width="2.28515625" style="1" customWidth="1"/>
    <col min="11270" max="11270" width="4.5703125" style="1" customWidth="1"/>
    <col min="11271" max="11271" width="9" style="1" customWidth="1"/>
    <col min="11272" max="11272" width="3.28515625" style="1" customWidth="1"/>
    <col min="11273" max="11273" width="11.5703125" style="1" customWidth="1"/>
    <col min="11274" max="11274" width="13.28515625" style="1" customWidth="1"/>
    <col min="11275" max="11275" width="4.85546875" style="1" customWidth="1"/>
    <col min="11276" max="11277" width="4.5703125" style="1" customWidth="1"/>
    <col min="11278" max="11520" width="9.140625" style="1"/>
    <col min="11521" max="11521" width="5.28515625" style="1" customWidth="1"/>
    <col min="11522" max="11524" width="9.140625" style="1"/>
    <col min="11525" max="11525" width="2.28515625" style="1" customWidth="1"/>
    <col min="11526" max="11526" width="4.5703125" style="1" customWidth="1"/>
    <col min="11527" max="11527" width="9" style="1" customWidth="1"/>
    <col min="11528" max="11528" width="3.28515625" style="1" customWidth="1"/>
    <col min="11529" max="11529" width="11.5703125" style="1" customWidth="1"/>
    <col min="11530" max="11530" width="13.28515625" style="1" customWidth="1"/>
    <col min="11531" max="11531" width="4.85546875" style="1" customWidth="1"/>
    <col min="11532" max="11533" width="4.5703125" style="1" customWidth="1"/>
    <col min="11534" max="11776" width="9.140625" style="1"/>
    <col min="11777" max="11777" width="5.28515625" style="1" customWidth="1"/>
    <col min="11778" max="11780" width="9.140625" style="1"/>
    <col min="11781" max="11781" width="2.28515625" style="1" customWidth="1"/>
    <col min="11782" max="11782" width="4.5703125" style="1" customWidth="1"/>
    <col min="11783" max="11783" width="9" style="1" customWidth="1"/>
    <col min="11784" max="11784" width="3.28515625" style="1" customWidth="1"/>
    <col min="11785" max="11785" width="11.5703125" style="1" customWidth="1"/>
    <col min="11786" max="11786" width="13.28515625" style="1" customWidth="1"/>
    <col min="11787" max="11787" width="4.85546875" style="1" customWidth="1"/>
    <col min="11788" max="11789" width="4.5703125" style="1" customWidth="1"/>
    <col min="11790" max="12032" width="9.140625" style="1"/>
    <col min="12033" max="12033" width="5.28515625" style="1" customWidth="1"/>
    <col min="12034" max="12036" width="9.140625" style="1"/>
    <col min="12037" max="12037" width="2.28515625" style="1" customWidth="1"/>
    <col min="12038" max="12038" width="4.5703125" style="1" customWidth="1"/>
    <col min="12039" max="12039" width="9" style="1" customWidth="1"/>
    <col min="12040" max="12040" width="3.28515625" style="1" customWidth="1"/>
    <col min="12041" max="12041" width="11.5703125" style="1" customWidth="1"/>
    <col min="12042" max="12042" width="13.28515625" style="1" customWidth="1"/>
    <col min="12043" max="12043" width="4.85546875" style="1" customWidth="1"/>
    <col min="12044" max="12045" width="4.5703125" style="1" customWidth="1"/>
    <col min="12046" max="12288" width="9.140625" style="1"/>
    <col min="12289" max="12289" width="5.28515625" style="1" customWidth="1"/>
    <col min="12290" max="12292" width="9.140625" style="1"/>
    <col min="12293" max="12293" width="2.28515625" style="1" customWidth="1"/>
    <col min="12294" max="12294" width="4.5703125" style="1" customWidth="1"/>
    <col min="12295" max="12295" width="9" style="1" customWidth="1"/>
    <col min="12296" max="12296" width="3.28515625" style="1" customWidth="1"/>
    <col min="12297" max="12297" width="11.5703125" style="1" customWidth="1"/>
    <col min="12298" max="12298" width="13.28515625" style="1" customWidth="1"/>
    <col min="12299" max="12299" width="4.85546875" style="1" customWidth="1"/>
    <col min="12300" max="12301" width="4.5703125" style="1" customWidth="1"/>
    <col min="12302" max="12544" width="9.140625" style="1"/>
    <col min="12545" max="12545" width="5.28515625" style="1" customWidth="1"/>
    <col min="12546" max="12548" width="9.140625" style="1"/>
    <col min="12549" max="12549" width="2.28515625" style="1" customWidth="1"/>
    <col min="12550" max="12550" width="4.5703125" style="1" customWidth="1"/>
    <col min="12551" max="12551" width="9" style="1" customWidth="1"/>
    <col min="12552" max="12552" width="3.28515625" style="1" customWidth="1"/>
    <col min="12553" max="12553" width="11.5703125" style="1" customWidth="1"/>
    <col min="12554" max="12554" width="13.28515625" style="1" customWidth="1"/>
    <col min="12555" max="12555" width="4.85546875" style="1" customWidth="1"/>
    <col min="12556" max="12557" width="4.5703125" style="1" customWidth="1"/>
    <col min="12558" max="12800" width="9.140625" style="1"/>
    <col min="12801" max="12801" width="5.28515625" style="1" customWidth="1"/>
    <col min="12802" max="12804" width="9.140625" style="1"/>
    <col min="12805" max="12805" width="2.28515625" style="1" customWidth="1"/>
    <col min="12806" max="12806" width="4.5703125" style="1" customWidth="1"/>
    <col min="12807" max="12807" width="9" style="1" customWidth="1"/>
    <col min="12808" max="12808" width="3.28515625" style="1" customWidth="1"/>
    <col min="12809" max="12809" width="11.5703125" style="1" customWidth="1"/>
    <col min="12810" max="12810" width="13.28515625" style="1" customWidth="1"/>
    <col min="12811" max="12811" width="4.85546875" style="1" customWidth="1"/>
    <col min="12812" max="12813" width="4.5703125" style="1" customWidth="1"/>
    <col min="12814" max="13056" width="9.140625" style="1"/>
    <col min="13057" max="13057" width="5.28515625" style="1" customWidth="1"/>
    <col min="13058" max="13060" width="9.140625" style="1"/>
    <col min="13061" max="13061" width="2.28515625" style="1" customWidth="1"/>
    <col min="13062" max="13062" width="4.5703125" style="1" customWidth="1"/>
    <col min="13063" max="13063" width="9" style="1" customWidth="1"/>
    <col min="13064" max="13064" width="3.28515625" style="1" customWidth="1"/>
    <col min="13065" max="13065" width="11.5703125" style="1" customWidth="1"/>
    <col min="13066" max="13066" width="13.28515625" style="1" customWidth="1"/>
    <col min="13067" max="13067" width="4.85546875" style="1" customWidth="1"/>
    <col min="13068" max="13069" width="4.5703125" style="1" customWidth="1"/>
    <col min="13070" max="13312" width="9.140625" style="1"/>
    <col min="13313" max="13313" width="5.28515625" style="1" customWidth="1"/>
    <col min="13314" max="13316" width="9.140625" style="1"/>
    <col min="13317" max="13317" width="2.28515625" style="1" customWidth="1"/>
    <col min="13318" max="13318" width="4.5703125" style="1" customWidth="1"/>
    <col min="13319" max="13319" width="9" style="1" customWidth="1"/>
    <col min="13320" max="13320" width="3.28515625" style="1" customWidth="1"/>
    <col min="13321" max="13321" width="11.5703125" style="1" customWidth="1"/>
    <col min="13322" max="13322" width="13.28515625" style="1" customWidth="1"/>
    <col min="13323" max="13323" width="4.85546875" style="1" customWidth="1"/>
    <col min="13324" max="13325" width="4.5703125" style="1" customWidth="1"/>
    <col min="13326" max="13568" width="9.140625" style="1"/>
    <col min="13569" max="13569" width="5.28515625" style="1" customWidth="1"/>
    <col min="13570" max="13572" width="9.140625" style="1"/>
    <col min="13573" max="13573" width="2.28515625" style="1" customWidth="1"/>
    <col min="13574" max="13574" width="4.5703125" style="1" customWidth="1"/>
    <col min="13575" max="13575" width="9" style="1" customWidth="1"/>
    <col min="13576" max="13576" width="3.28515625" style="1" customWidth="1"/>
    <col min="13577" max="13577" width="11.5703125" style="1" customWidth="1"/>
    <col min="13578" max="13578" width="13.28515625" style="1" customWidth="1"/>
    <col min="13579" max="13579" width="4.85546875" style="1" customWidth="1"/>
    <col min="13580" max="13581" width="4.5703125" style="1" customWidth="1"/>
    <col min="13582" max="13824" width="9.140625" style="1"/>
    <col min="13825" max="13825" width="5.28515625" style="1" customWidth="1"/>
    <col min="13826" max="13828" width="9.140625" style="1"/>
    <col min="13829" max="13829" width="2.28515625" style="1" customWidth="1"/>
    <col min="13830" max="13830" width="4.5703125" style="1" customWidth="1"/>
    <col min="13831" max="13831" width="9" style="1" customWidth="1"/>
    <col min="13832" max="13832" width="3.28515625" style="1" customWidth="1"/>
    <col min="13833" max="13833" width="11.5703125" style="1" customWidth="1"/>
    <col min="13834" max="13834" width="13.28515625" style="1" customWidth="1"/>
    <col min="13835" max="13835" width="4.85546875" style="1" customWidth="1"/>
    <col min="13836" max="13837" width="4.5703125" style="1" customWidth="1"/>
    <col min="13838" max="14080" width="9.140625" style="1"/>
    <col min="14081" max="14081" width="5.28515625" style="1" customWidth="1"/>
    <col min="14082" max="14084" width="9.140625" style="1"/>
    <col min="14085" max="14085" width="2.28515625" style="1" customWidth="1"/>
    <col min="14086" max="14086" width="4.5703125" style="1" customWidth="1"/>
    <col min="14087" max="14087" width="9" style="1" customWidth="1"/>
    <col min="14088" max="14088" width="3.28515625" style="1" customWidth="1"/>
    <col min="14089" max="14089" width="11.5703125" style="1" customWidth="1"/>
    <col min="14090" max="14090" width="13.28515625" style="1" customWidth="1"/>
    <col min="14091" max="14091" width="4.85546875" style="1" customWidth="1"/>
    <col min="14092" max="14093" width="4.5703125" style="1" customWidth="1"/>
    <col min="14094" max="14336" width="9.140625" style="1"/>
    <col min="14337" max="14337" width="5.28515625" style="1" customWidth="1"/>
    <col min="14338" max="14340" width="9.140625" style="1"/>
    <col min="14341" max="14341" width="2.28515625" style="1" customWidth="1"/>
    <col min="14342" max="14342" width="4.5703125" style="1" customWidth="1"/>
    <col min="14343" max="14343" width="9" style="1" customWidth="1"/>
    <col min="14344" max="14344" width="3.28515625" style="1" customWidth="1"/>
    <col min="14345" max="14345" width="11.5703125" style="1" customWidth="1"/>
    <col min="14346" max="14346" width="13.28515625" style="1" customWidth="1"/>
    <col min="14347" max="14347" width="4.85546875" style="1" customWidth="1"/>
    <col min="14348" max="14349" width="4.5703125" style="1" customWidth="1"/>
    <col min="14350" max="14592" width="9.140625" style="1"/>
    <col min="14593" max="14593" width="5.28515625" style="1" customWidth="1"/>
    <col min="14594" max="14596" width="9.140625" style="1"/>
    <col min="14597" max="14597" width="2.28515625" style="1" customWidth="1"/>
    <col min="14598" max="14598" width="4.5703125" style="1" customWidth="1"/>
    <col min="14599" max="14599" width="9" style="1" customWidth="1"/>
    <col min="14600" max="14600" width="3.28515625" style="1" customWidth="1"/>
    <col min="14601" max="14601" width="11.5703125" style="1" customWidth="1"/>
    <col min="14602" max="14602" width="13.28515625" style="1" customWidth="1"/>
    <col min="14603" max="14603" width="4.85546875" style="1" customWidth="1"/>
    <col min="14604" max="14605" width="4.5703125" style="1" customWidth="1"/>
    <col min="14606" max="14848" width="9.140625" style="1"/>
    <col min="14849" max="14849" width="5.28515625" style="1" customWidth="1"/>
    <col min="14850" max="14852" width="9.140625" style="1"/>
    <col min="14853" max="14853" width="2.28515625" style="1" customWidth="1"/>
    <col min="14854" max="14854" width="4.5703125" style="1" customWidth="1"/>
    <col min="14855" max="14855" width="9" style="1" customWidth="1"/>
    <col min="14856" max="14856" width="3.28515625" style="1" customWidth="1"/>
    <col min="14857" max="14857" width="11.5703125" style="1" customWidth="1"/>
    <col min="14858" max="14858" width="13.28515625" style="1" customWidth="1"/>
    <col min="14859" max="14859" width="4.85546875" style="1" customWidth="1"/>
    <col min="14860" max="14861" width="4.5703125" style="1" customWidth="1"/>
    <col min="14862" max="15104" width="9.140625" style="1"/>
    <col min="15105" max="15105" width="5.28515625" style="1" customWidth="1"/>
    <col min="15106" max="15108" width="9.140625" style="1"/>
    <col min="15109" max="15109" width="2.28515625" style="1" customWidth="1"/>
    <col min="15110" max="15110" width="4.5703125" style="1" customWidth="1"/>
    <col min="15111" max="15111" width="9" style="1" customWidth="1"/>
    <col min="15112" max="15112" width="3.28515625" style="1" customWidth="1"/>
    <col min="15113" max="15113" width="11.5703125" style="1" customWidth="1"/>
    <col min="15114" max="15114" width="13.28515625" style="1" customWidth="1"/>
    <col min="15115" max="15115" width="4.85546875" style="1" customWidth="1"/>
    <col min="15116" max="15117" width="4.5703125" style="1" customWidth="1"/>
    <col min="15118" max="15360" width="9.140625" style="1"/>
    <col min="15361" max="15361" width="5.28515625" style="1" customWidth="1"/>
    <col min="15362" max="15364" width="9.140625" style="1"/>
    <col min="15365" max="15365" width="2.28515625" style="1" customWidth="1"/>
    <col min="15366" max="15366" width="4.5703125" style="1" customWidth="1"/>
    <col min="15367" max="15367" width="9" style="1" customWidth="1"/>
    <col min="15368" max="15368" width="3.28515625" style="1" customWidth="1"/>
    <col min="15369" max="15369" width="11.5703125" style="1" customWidth="1"/>
    <col min="15370" max="15370" width="13.28515625" style="1" customWidth="1"/>
    <col min="15371" max="15371" width="4.85546875" style="1" customWidth="1"/>
    <col min="15372" max="15373" width="4.5703125" style="1" customWidth="1"/>
    <col min="15374" max="15616" width="9.140625" style="1"/>
    <col min="15617" max="15617" width="5.28515625" style="1" customWidth="1"/>
    <col min="15618" max="15620" width="9.140625" style="1"/>
    <col min="15621" max="15621" width="2.28515625" style="1" customWidth="1"/>
    <col min="15622" max="15622" width="4.5703125" style="1" customWidth="1"/>
    <col min="15623" max="15623" width="9" style="1" customWidth="1"/>
    <col min="15624" max="15624" width="3.28515625" style="1" customWidth="1"/>
    <col min="15625" max="15625" width="11.5703125" style="1" customWidth="1"/>
    <col min="15626" max="15626" width="13.28515625" style="1" customWidth="1"/>
    <col min="15627" max="15627" width="4.85546875" style="1" customWidth="1"/>
    <col min="15628" max="15629" width="4.5703125" style="1" customWidth="1"/>
    <col min="15630" max="15872" width="9.140625" style="1"/>
    <col min="15873" max="15873" width="5.28515625" style="1" customWidth="1"/>
    <col min="15874" max="15876" width="9.140625" style="1"/>
    <col min="15877" max="15877" width="2.28515625" style="1" customWidth="1"/>
    <col min="15878" max="15878" width="4.5703125" style="1" customWidth="1"/>
    <col min="15879" max="15879" width="9" style="1" customWidth="1"/>
    <col min="15880" max="15880" width="3.28515625" style="1" customWidth="1"/>
    <col min="15881" max="15881" width="11.5703125" style="1" customWidth="1"/>
    <col min="15882" max="15882" width="13.28515625" style="1" customWidth="1"/>
    <col min="15883" max="15883" width="4.85546875" style="1" customWidth="1"/>
    <col min="15884" max="15885" width="4.5703125" style="1" customWidth="1"/>
    <col min="15886" max="16128" width="9.140625" style="1"/>
    <col min="16129" max="16129" width="5.28515625" style="1" customWidth="1"/>
    <col min="16130" max="16132" width="9.140625" style="1"/>
    <col min="16133" max="16133" width="2.28515625" style="1" customWidth="1"/>
    <col min="16134" max="16134" width="4.5703125" style="1" customWidth="1"/>
    <col min="16135" max="16135" width="9" style="1" customWidth="1"/>
    <col min="16136" max="16136" width="3.28515625" style="1" customWidth="1"/>
    <col min="16137" max="16137" width="11.5703125" style="1" customWidth="1"/>
    <col min="16138" max="16138" width="13.28515625" style="1" customWidth="1"/>
    <col min="16139" max="16139" width="4.85546875" style="1" customWidth="1"/>
    <col min="16140" max="16141" width="4.5703125" style="1" customWidth="1"/>
    <col min="16142" max="16384" width="9.140625" style="1"/>
  </cols>
  <sheetData>
    <row r="1" spans="1:12" x14ac:dyDescent="0.25">
      <c r="A1" s="186" t="s">
        <v>68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0" t="e" vm="1">
        <v>#VALUE!</v>
      </c>
    </row>
    <row r="2" spans="1:12" ht="20.25" customHeight="1" x14ac:dyDescent="0.25">
      <c r="A2" s="186" t="s">
        <v>69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0"/>
    </row>
    <row r="3" spans="1:12" ht="6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6"/>
      <c r="L3" s="180"/>
    </row>
    <row r="4" spans="1:12" ht="24" customHeight="1" x14ac:dyDescent="0.25">
      <c r="A4" s="36"/>
      <c r="B4" s="36"/>
      <c r="C4" s="36"/>
      <c r="D4" s="36"/>
      <c r="E4" s="36"/>
      <c r="F4" s="33"/>
      <c r="G4" s="33"/>
      <c r="H4" s="36"/>
      <c r="I4" s="180" t="s">
        <v>2</v>
      </c>
      <c r="J4" s="180"/>
      <c r="K4" s="36"/>
      <c r="L4" s="180"/>
    </row>
    <row r="5" spans="1:12" ht="15.95" customHeight="1" x14ac:dyDescent="0.25">
      <c r="A5" s="36"/>
      <c r="B5" s="36"/>
      <c r="C5" s="36"/>
      <c r="D5" s="36"/>
      <c r="E5" s="36"/>
      <c r="F5" s="37"/>
      <c r="G5" s="37"/>
      <c r="H5" s="36"/>
      <c r="I5" s="189">
        <v>2026</v>
      </c>
      <c r="J5" s="190"/>
      <c r="K5" s="36"/>
      <c r="L5" s="34"/>
    </row>
    <row r="6" spans="1:12" ht="15.95" customHeight="1" x14ac:dyDescent="0.25">
      <c r="A6" s="36"/>
      <c r="B6" s="36"/>
      <c r="C6" s="36"/>
      <c r="D6" s="36"/>
      <c r="E6" s="36"/>
      <c r="F6" s="37"/>
      <c r="G6" s="37"/>
      <c r="H6" s="36"/>
      <c r="I6" s="38" t="s">
        <v>4</v>
      </c>
      <c r="J6" s="38" t="s">
        <v>5</v>
      </c>
      <c r="K6" s="36"/>
      <c r="L6" s="36"/>
    </row>
    <row r="7" spans="1:12" ht="15.95" customHeight="1" x14ac:dyDescent="0.25">
      <c r="A7" s="39" t="s">
        <v>59</v>
      </c>
      <c r="B7" s="36"/>
      <c r="C7" s="36"/>
      <c r="D7" s="36"/>
      <c r="E7" s="36"/>
      <c r="F7" s="37"/>
      <c r="G7" s="37"/>
      <c r="H7" s="36"/>
      <c r="I7" s="40"/>
      <c r="J7" s="40"/>
      <c r="K7" s="36"/>
      <c r="L7" s="36"/>
    </row>
    <row r="8" spans="1:12" ht="15.95" customHeight="1" x14ac:dyDescent="0.25">
      <c r="A8" s="36"/>
      <c r="B8" s="36" t="s">
        <v>60</v>
      </c>
      <c r="C8" s="36"/>
      <c r="D8" s="36"/>
      <c r="E8" s="36"/>
      <c r="F8" s="36"/>
      <c r="G8" s="36"/>
      <c r="H8" s="36"/>
      <c r="I8" s="41"/>
      <c r="J8" s="42"/>
      <c r="K8" s="36"/>
      <c r="L8" s="36"/>
    </row>
    <row r="9" spans="1:12" ht="7.5" customHeight="1" x14ac:dyDescent="0.25">
      <c r="A9" s="36"/>
      <c r="B9" s="36"/>
      <c r="C9" s="34"/>
      <c r="D9" s="36"/>
      <c r="E9" s="36"/>
      <c r="F9" s="36"/>
      <c r="G9" s="36"/>
      <c r="H9" s="36"/>
      <c r="I9" s="41"/>
      <c r="J9" s="42"/>
      <c r="K9" s="36"/>
      <c r="L9" s="36"/>
    </row>
    <row r="10" spans="1:12" ht="16.5" customHeight="1" x14ac:dyDescent="0.25">
      <c r="A10" s="36"/>
      <c r="B10" s="194" t="s">
        <v>70</v>
      </c>
      <c r="C10" s="194"/>
      <c r="D10" s="191">
        <f>'Enterprise 1'!B2</f>
        <v>0</v>
      </c>
      <c r="E10" s="192"/>
      <c r="F10" s="192"/>
      <c r="G10" s="36"/>
      <c r="H10" s="36"/>
      <c r="I10" s="46">
        <f>'Enterprise 1'!G36</f>
        <v>0</v>
      </c>
      <c r="J10" s="47">
        <f>'Enterprise 1'!H36</f>
        <v>0</v>
      </c>
      <c r="K10" s="36"/>
      <c r="L10" s="36"/>
    </row>
    <row r="11" spans="1:12" ht="16.5" customHeight="1" x14ac:dyDescent="0.25">
      <c r="A11" s="36"/>
      <c r="B11" s="194" t="s">
        <v>71</v>
      </c>
      <c r="C11" s="194"/>
      <c r="D11" s="191">
        <f>'Enterprise 2'!B2</f>
        <v>0</v>
      </c>
      <c r="E11" s="192"/>
      <c r="F11" s="192"/>
      <c r="G11" s="36"/>
      <c r="H11" s="36"/>
      <c r="I11" s="46">
        <f>'Enterprise 2'!G36</f>
        <v>0</v>
      </c>
      <c r="J11" s="47">
        <f>'Enterprise 2'!H36</f>
        <v>0</v>
      </c>
      <c r="K11" s="36"/>
      <c r="L11" s="36"/>
    </row>
    <row r="12" spans="1:12" ht="16.5" customHeight="1" x14ac:dyDescent="0.25">
      <c r="A12" s="36"/>
      <c r="B12" s="48" t="s">
        <v>74</v>
      </c>
      <c r="C12" s="43"/>
      <c r="D12" s="44"/>
      <c r="E12" s="45"/>
      <c r="F12" s="45"/>
      <c r="G12" s="36"/>
      <c r="H12" s="36"/>
      <c r="I12" s="49">
        <f>SUM(I10:I11)</f>
        <v>0</v>
      </c>
      <c r="J12" s="50">
        <f>SUM(J10:J11)</f>
        <v>0</v>
      </c>
      <c r="K12" s="36"/>
      <c r="L12" s="36"/>
    </row>
    <row r="13" spans="1:12" ht="16.5" customHeight="1" x14ac:dyDescent="0.25">
      <c r="A13" s="36"/>
      <c r="B13" s="43"/>
      <c r="C13" s="43"/>
      <c r="D13" s="44"/>
      <c r="E13" s="45"/>
      <c r="F13" s="45"/>
      <c r="G13" s="36"/>
      <c r="H13" s="36"/>
      <c r="I13" s="51"/>
      <c r="J13" s="52"/>
      <c r="K13" s="36"/>
      <c r="L13" s="36"/>
    </row>
    <row r="14" spans="1:12" ht="16.5" customHeight="1" x14ac:dyDescent="0.25">
      <c r="A14" s="36"/>
      <c r="B14" s="43"/>
      <c r="C14" s="43"/>
      <c r="D14" s="44"/>
      <c r="E14" s="45"/>
      <c r="F14" s="45"/>
      <c r="G14" s="36"/>
      <c r="H14" s="36"/>
      <c r="I14" s="53" t="s">
        <v>76</v>
      </c>
      <c r="J14" s="54" t="s">
        <v>5</v>
      </c>
      <c r="K14" s="36"/>
      <c r="L14" s="36"/>
    </row>
    <row r="15" spans="1:12" ht="16.5" customHeight="1" x14ac:dyDescent="0.25">
      <c r="A15" s="36"/>
      <c r="B15" s="43"/>
      <c r="C15" s="43"/>
      <c r="D15" s="44"/>
      <c r="E15" s="45"/>
      <c r="F15" s="45"/>
      <c r="G15" s="36"/>
      <c r="H15" s="36"/>
      <c r="I15" s="55"/>
      <c r="J15" s="56"/>
      <c r="K15" s="36"/>
      <c r="L15" s="36"/>
    </row>
    <row r="16" spans="1:12" ht="16.5" customHeight="1" x14ac:dyDescent="0.25">
      <c r="A16" s="36"/>
      <c r="B16" s="43"/>
      <c r="C16" s="43"/>
      <c r="D16" s="44"/>
      <c r="E16" s="45"/>
      <c r="F16" s="45"/>
      <c r="G16" s="36"/>
      <c r="H16" s="36"/>
      <c r="I16" s="55"/>
      <c r="J16" s="56"/>
      <c r="K16" s="36"/>
      <c r="L16" s="36"/>
    </row>
    <row r="17" spans="1:14" ht="15.75" customHeight="1" x14ac:dyDescent="0.25">
      <c r="A17" s="36"/>
      <c r="B17" s="194" t="s">
        <v>72</v>
      </c>
      <c r="C17" s="194"/>
      <c r="D17" s="193">
        <f>'Enterprise 3'!B2</f>
        <v>0</v>
      </c>
      <c r="E17" s="192"/>
      <c r="F17" s="192"/>
      <c r="G17" s="57"/>
      <c r="H17" s="36"/>
      <c r="I17" s="46">
        <f>'Enterprise 3'!G35</f>
        <v>0</v>
      </c>
      <c r="J17" s="47">
        <f>'Enterprise 3'!H35</f>
        <v>0</v>
      </c>
      <c r="K17" s="36"/>
      <c r="L17" s="36"/>
    </row>
    <row r="18" spans="1:14" ht="15.75" customHeight="1" x14ac:dyDescent="0.25">
      <c r="A18" s="36"/>
      <c r="B18" s="194" t="s">
        <v>73</v>
      </c>
      <c r="C18" s="194"/>
      <c r="D18" s="193">
        <f>'Enterprise 4'!B2</f>
        <v>0</v>
      </c>
      <c r="E18" s="192"/>
      <c r="F18" s="192"/>
      <c r="G18" s="57"/>
      <c r="H18" s="36"/>
      <c r="I18" s="46">
        <f>'Enterprise 4'!G35</f>
        <v>0</v>
      </c>
      <c r="J18" s="47">
        <f>'Enterprise 4'!H35</f>
        <v>0</v>
      </c>
      <c r="K18" s="36"/>
      <c r="L18" s="36"/>
    </row>
    <row r="19" spans="1:14" ht="15.75" customHeight="1" x14ac:dyDescent="0.25">
      <c r="A19" s="36"/>
      <c r="B19" s="39" t="s">
        <v>75</v>
      </c>
      <c r="C19" s="36"/>
      <c r="D19" s="45"/>
      <c r="E19" s="45"/>
      <c r="F19" s="45"/>
      <c r="G19" s="57"/>
      <c r="H19" s="36"/>
      <c r="I19" s="49">
        <f>SUM(I17:I18)</f>
        <v>0</v>
      </c>
      <c r="J19" s="50">
        <f>SUM(J17:J18)</f>
        <v>0</v>
      </c>
      <c r="K19" s="36"/>
      <c r="L19" s="36"/>
    </row>
    <row r="20" spans="1:14" ht="8.25" customHeight="1" x14ac:dyDescent="0.25">
      <c r="A20" s="36"/>
      <c r="B20" s="36"/>
      <c r="C20" s="36"/>
      <c r="D20" s="36"/>
      <c r="E20" s="36"/>
      <c r="F20" s="36"/>
      <c r="G20" s="36"/>
      <c r="H20" s="36"/>
      <c r="I20" s="51"/>
      <c r="J20" s="45"/>
      <c r="K20" s="36"/>
      <c r="L20" s="36"/>
    </row>
    <row r="21" spans="1:14" ht="8.25" customHeight="1" x14ac:dyDescent="0.25">
      <c r="A21" s="36"/>
      <c r="B21" s="36"/>
      <c r="C21" s="36"/>
      <c r="D21" s="36"/>
      <c r="E21" s="36"/>
      <c r="F21" s="36"/>
      <c r="G21" s="36"/>
      <c r="H21" s="36"/>
      <c r="I21" s="51"/>
      <c r="J21" s="45"/>
      <c r="K21" s="36"/>
      <c r="L21" s="36"/>
    </row>
    <row r="22" spans="1:14" ht="15.75" customHeight="1" x14ac:dyDescent="0.25">
      <c r="A22" s="36"/>
      <c r="B22" s="36"/>
      <c r="C22" s="36"/>
      <c r="D22" s="36"/>
      <c r="E22" s="36"/>
      <c r="F22" s="36"/>
      <c r="G22" s="36"/>
      <c r="H22" s="36"/>
      <c r="I22" s="187" t="s">
        <v>79</v>
      </c>
      <c r="J22" s="188"/>
      <c r="K22" s="36"/>
      <c r="L22" s="36"/>
    </row>
    <row r="23" spans="1:14" ht="15.75" customHeight="1" x14ac:dyDescent="0.25">
      <c r="A23" s="36"/>
      <c r="B23" s="36"/>
      <c r="C23" s="36"/>
      <c r="D23" s="36" t="s">
        <v>77</v>
      </c>
      <c r="E23" s="36"/>
      <c r="F23" s="36"/>
      <c r="G23" s="36"/>
      <c r="H23" s="36"/>
      <c r="I23" s="58">
        <f>I12</f>
        <v>0</v>
      </c>
      <c r="J23" s="59">
        <f>J12</f>
        <v>0</v>
      </c>
      <c r="K23" s="36"/>
      <c r="L23" s="36"/>
    </row>
    <row r="24" spans="1:14" ht="15.75" customHeight="1" x14ac:dyDescent="0.25">
      <c r="A24" s="36"/>
      <c r="B24" s="36"/>
      <c r="C24" s="36"/>
      <c r="D24" s="36" t="s">
        <v>78</v>
      </c>
      <c r="E24" s="36"/>
      <c r="F24" s="36"/>
      <c r="G24" s="36"/>
      <c r="H24" s="36"/>
      <c r="I24" s="46">
        <f>I19</f>
        <v>0</v>
      </c>
      <c r="J24" s="47">
        <f>J19</f>
        <v>0</v>
      </c>
      <c r="K24" s="36"/>
      <c r="L24" s="36"/>
    </row>
    <row r="25" spans="1:14" ht="15.95" customHeight="1" x14ac:dyDescent="0.25">
      <c r="A25" s="36"/>
      <c r="B25" s="36" t="s">
        <v>61</v>
      </c>
      <c r="C25" s="36"/>
      <c r="D25" s="36" t="s">
        <v>62</v>
      </c>
      <c r="E25" s="36"/>
      <c r="F25" s="36"/>
      <c r="G25" s="36"/>
      <c r="H25" s="36"/>
      <c r="I25" s="46">
        <v>94.3</v>
      </c>
      <c r="J25" s="47">
        <f>94.3*184.56</f>
        <v>17404.007999999998</v>
      </c>
      <c r="K25" s="36"/>
      <c r="L25" s="36"/>
    </row>
    <row r="26" spans="1:14" ht="15.95" customHeight="1" x14ac:dyDescent="0.25">
      <c r="A26" s="36"/>
      <c r="B26" s="36"/>
      <c r="C26" s="36"/>
      <c r="D26" s="36" t="s">
        <v>63</v>
      </c>
      <c r="E26" s="36"/>
      <c r="F26" s="36"/>
      <c r="G26" s="36"/>
      <c r="H26" s="36"/>
      <c r="I26" s="46">
        <f>J26/C50</f>
        <v>0</v>
      </c>
      <c r="J26" s="24"/>
      <c r="K26" s="36"/>
      <c r="L26" s="36"/>
    </row>
    <row r="27" spans="1:14" ht="15.95" customHeight="1" x14ac:dyDescent="0.25">
      <c r="A27" s="36"/>
      <c r="B27" s="36"/>
      <c r="C27" s="36"/>
      <c r="D27" s="36"/>
      <c r="E27" s="36"/>
      <c r="F27" s="36"/>
      <c r="G27" s="36"/>
      <c r="H27" s="36"/>
      <c r="I27" s="60"/>
      <c r="J27" s="61"/>
      <c r="K27" s="36"/>
      <c r="L27" s="36"/>
    </row>
    <row r="28" spans="1:14" ht="15.95" customHeight="1" x14ac:dyDescent="0.25">
      <c r="A28" s="36"/>
      <c r="B28" s="39" t="s">
        <v>64</v>
      </c>
      <c r="C28" s="36"/>
      <c r="D28" s="36"/>
      <c r="E28" s="36"/>
      <c r="F28" s="57"/>
      <c r="G28" s="57"/>
      <c r="H28" s="36"/>
      <c r="I28" s="49">
        <f>SUM(I10:I27)</f>
        <v>94.3</v>
      </c>
      <c r="J28" s="50">
        <f>SUM(J10:J27)</f>
        <v>17404.007999999998</v>
      </c>
      <c r="K28" s="36"/>
      <c r="L28" s="36"/>
    </row>
    <row r="29" spans="1:14" ht="15.95" customHeight="1" x14ac:dyDescent="0.25">
      <c r="A29" s="36"/>
      <c r="B29" s="36"/>
      <c r="C29" s="36"/>
      <c r="D29" s="36"/>
      <c r="E29" s="36"/>
      <c r="F29" s="36"/>
      <c r="G29" s="36"/>
      <c r="H29" s="36"/>
      <c r="I29" s="45"/>
      <c r="J29" s="36"/>
      <c r="K29" s="36"/>
      <c r="L29" s="36"/>
    </row>
    <row r="30" spans="1:14" ht="15.95" customHeight="1" x14ac:dyDescent="0.25">
      <c r="A30" s="39" t="s">
        <v>53</v>
      </c>
      <c r="B30" s="36"/>
      <c r="C30" s="36"/>
      <c r="D30" s="36"/>
      <c r="E30" s="36"/>
      <c r="F30" s="36"/>
      <c r="G30" s="36"/>
      <c r="H30" s="36"/>
      <c r="I30" s="62"/>
      <c r="J30" s="63"/>
      <c r="K30" s="36"/>
      <c r="L30" s="36"/>
      <c r="N30" s="25"/>
    </row>
    <row r="31" spans="1:14" ht="8.25" customHeight="1" x14ac:dyDescent="0.25">
      <c r="A31" s="36"/>
      <c r="B31" s="36"/>
      <c r="C31" s="36"/>
      <c r="D31" s="36"/>
      <c r="E31" s="36"/>
      <c r="F31" s="36"/>
      <c r="G31" s="36"/>
      <c r="H31" s="36"/>
      <c r="I31" s="41"/>
      <c r="J31" s="42"/>
      <c r="K31" s="36"/>
      <c r="L31" s="36"/>
    </row>
    <row r="32" spans="1:14" ht="15.95" customHeight="1" x14ac:dyDescent="0.25">
      <c r="A32" s="36"/>
      <c r="B32" s="36" t="s">
        <v>92</v>
      </c>
      <c r="C32" s="36"/>
      <c r="D32" s="36"/>
      <c r="E32" s="36"/>
      <c r="F32" s="36"/>
      <c r="G32" s="36"/>
      <c r="H32" s="36"/>
      <c r="I32" s="46">
        <f>J32/C50</f>
        <v>0</v>
      </c>
      <c r="J32" s="46">
        <f>'Fixed Costs'!E15</f>
        <v>0</v>
      </c>
      <c r="K32" s="36"/>
      <c r="L32" s="36"/>
    </row>
    <row r="33" spans="1:14" ht="15.95" customHeight="1" x14ac:dyDescent="0.25">
      <c r="A33" s="36"/>
      <c r="B33" s="36" t="s">
        <v>65</v>
      </c>
      <c r="C33" s="36"/>
      <c r="D33" s="36"/>
      <c r="E33" s="36"/>
      <c r="F33" s="57"/>
      <c r="G33" s="57"/>
      <c r="H33" s="36"/>
      <c r="I33" s="46">
        <f>J33/C50</f>
        <v>0</v>
      </c>
      <c r="J33" s="46">
        <f>'Fixed Costs'!E22</f>
        <v>0</v>
      </c>
      <c r="K33" s="36"/>
      <c r="L33" s="36"/>
    </row>
    <row r="34" spans="1:14" ht="15.95" customHeight="1" x14ac:dyDescent="0.25">
      <c r="A34" s="36"/>
      <c r="B34" s="36" t="s">
        <v>66</v>
      </c>
      <c r="C34" s="36"/>
      <c r="D34" s="36"/>
      <c r="E34" s="36"/>
      <c r="F34" s="36"/>
      <c r="G34" s="36"/>
      <c r="H34" s="36"/>
      <c r="I34" s="46">
        <f>J34/C50</f>
        <v>0</v>
      </c>
      <c r="J34" s="46">
        <f>'Fixed Costs'!E29</f>
        <v>0</v>
      </c>
      <c r="K34" s="36"/>
      <c r="L34" s="36"/>
    </row>
    <row r="35" spans="1:14" ht="15.95" customHeight="1" x14ac:dyDescent="0.25">
      <c r="A35" s="36"/>
      <c r="B35" s="36" t="s">
        <v>67</v>
      </c>
      <c r="C35" s="36"/>
      <c r="D35" s="36"/>
      <c r="E35" s="36"/>
      <c r="F35" s="36"/>
      <c r="G35" s="36"/>
      <c r="H35" s="36"/>
      <c r="I35" s="46">
        <f>J35/C50</f>
        <v>0</v>
      </c>
      <c r="J35" s="46">
        <f>'Fixed Costs'!E37</f>
        <v>0</v>
      </c>
      <c r="K35" s="36"/>
      <c r="L35" s="36"/>
    </row>
    <row r="36" spans="1:14" ht="15.95" customHeight="1" x14ac:dyDescent="0.25">
      <c r="A36" s="36"/>
      <c r="B36" s="36"/>
      <c r="C36" s="36"/>
      <c r="D36" s="36"/>
      <c r="E36" s="36"/>
      <c r="F36" s="36"/>
      <c r="G36" s="36"/>
      <c r="H36" s="36"/>
      <c r="I36" s="61"/>
      <c r="J36" s="64"/>
      <c r="K36" s="36"/>
      <c r="L36" s="36"/>
    </row>
    <row r="37" spans="1:14" ht="15.95" customHeight="1" x14ac:dyDescent="0.3">
      <c r="A37" s="36"/>
      <c r="B37" s="39" t="s">
        <v>52</v>
      </c>
      <c r="C37" s="36"/>
      <c r="D37" s="36"/>
      <c r="E37" s="36"/>
      <c r="F37" s="57"/>
      <c r="G37" s="57"/>
      <c r="H37" s="36"/>
      <c r="I37" s="49">
        <f>SUM(I32:I36)</f>
        <v>0</v>
      </c>
      <c r="J37" s="50">
        <f>SUM(J32:J36)</f>
        <v>0</v>
      </c>
      <c r="K37" s="36"/>
      <c r="L37" s="36"/>
      <c r="N37" s="26"/>
    </row>
    <row r="38" spans="1:14" ht="15.95" customHeight="1" x14ac:dyDescent="0.3">
      <c r="A38" s="36"/>
      <c r="B38" s="36"/>
      <c r="C38" s="36"/>
      <c r="D38" s="36"/>
      <c r="E38" s="36"/>
      <c r="F38" s="36"/>
      <c r="G38" s="36"/>
      <c r="H38" s="36"/>
      <c r="I38" s="45"/>
      <c r="J38" s="36"/>
      <c r="K38" s="36"/>
      <c r="L38" s="36"/>
      <c r="N38" s="27"/>
    </row>
    <row r="39" spans="1:14" ht="15.95" customHeight="1" x14ac:dyDescent="0.3">
      <c r="A39" s="36"/>
      <c r="B39" s="39" t="s">
        <v>84</v>
      </c>
      <c r="C39" s="36"/>
      <c r="D39" s="36"/>
      <c r="E39" s="36"/>
      <c r="F39" s="36"/>
      <c r="G39" s="36"/>
      <c r="H39" s="36"/>
      <c r="I39" s="65">
        <f>I28-I37</f>
        <v>94.3</v>
      </c>
      <c r="J39" s="50">
        <f>J28-J37</f>
        <v>17404.007999999998</v>
      </c>
      <c r="K39" s="36"/>
      <c r="L39" s="36"/>
      <c r="N39" s="26"/>
    </row>
    <row r="40" spans="1:14" ht="15.95" customHeight="1" x14ac:dyDescent="0.3">
      <c r="A40" s="36"/>
      <c r="B40" s="39"/>
      <c r="C40" s="36"/>
      <c r="D40" s="36"/>
      <c r="E40" s="36"/>
      <c r="F40" s="36"/>
      <c r="G40" s="36"/>
      <c r="H40" s="36"/>
      <c r="I40" s="44"/>
      <c r="J40" s="52"/>
      <c r="K40" s="36"/>
      <c r="L40" s="36"/>
      <c r="N40" s="26"/>
    </row>
    <row r="41" spans="1:14" ht="15.95" customHeight="1" x14ac:dyDescent="0.3">
      <c r="A41" s="66" t="s">
        <v>93</v>
      </c>
      <c r="B41" s="66"/>
      <c r="C41" s="67"/>
      <c r="D41" s="67"/>
      <c r="E41" s="67"/>
      <c r="F41" s="67"/>
      <c r="G41" s="67"/>
      <c r="H41" s="67"/>
      <c r="I41" s="68" t="s">
        <v>4</v>
      </c>
      <c r="J41" s="69" t="s">
        <v>5</v>
      </c>
      <c r="K41" s="67"/>
      <c r="L41" s="67"/>
      <c r="N41" s="26"/>
    </row>
    <row r="42" spans="1:14" ht="15.95" customHeight="1" x14ac:dyDescent="0.3">
      <c r="A42" s="70"/>
      <c r="B42" s="71"/>
      <c r="C42" s="70"/>
      <c r="D42" s="70"/>
      <c r="E42" s="70"/>
      <c r="F42" s="70"/>
      <c r="G42" s="70"/>
      <c r="H42" s="70"/>
      <c r="I42" s="72"/>
      <c r="J42" s="73"/>
      <c r="K42" s="70"/>
      <c r="L42" s="70"/>
      <c r="N42" s="26"/>
    </row>
    <row r="43" spans="1:14" ht="15.95" customHeight="1" x14ac:dyDescent="0.3">
      <c r="A43" s="70"/>
      <c r="B43" s="71"/>
      <c r="C43" s="70"/>
      <c r="D43" s="70" t="s">
        <v>80</v>
      </c>
      <c r="E43" s="70"/>
      <c r="F43" s="70"/>
      <c r="G43" s="70"/>
      <c r="H43" s="70"/>
      <c r="I43" s="31"/>
      <c r="J43" s="74">
        <f>I43*I50</f>
        <v>0</v>
      </c>
      <c r="K43" s="70"/>
      <c r="L43" s="70"/>
      <c r="N43" s="26"/>
    </row>
    <row r="44" spans="1:14" ht="15.75" customHeight="1" x14ac:dyDescent="0.3">
      <c r="A44" s="70"/>
      <c r="B44" s="70"/>
      <c r="C44" s="70"/>
      <c r="D44" s="70" t="s">
        <v>81</v>
      </c>
      <c r="E44" s="70"/>
      <c r="F44" s="70"/>
      <c r="G44" s="70"/>
      <c r="H44" s="70"/>
      <c r="I44" s="30"/>
      <c r="J44" s="75">
        <f>I44*I50</f>
        <v>0</v>
      </c>
      <c r="K44" s="70"/>
      <c r="L44" s="70"/>
      <c r="N44" s="27"/>
    </row>
    <row r="45" spans="1:14" ht="15.95" customHeight="1" x14ac:dyDescent="0.3">
      <c r="A45" s="70"/>
      <c r="B45" s="70"/>
      <c r="C45" s="70"/>
      <c r="D45" s="70" t="s">
        <v>82</v>
      </c>
      <c r="E45" s="70"/>
      <c r="F45" s="70"/>
      <c r="G45" s="70"/>
      <c r="H45" s="70"/>
      <c r="I45" s="30"/>
      <c r="J45" s="75">
        <f>I45*I50</f>
        <v>0</v>
      </c>
      <c r="K45" s="70"/>
      <c r="L45" s="70"/>
      <c r="N45" s="27"/>
    </row>
    <row r="46" spans="1:14" ht="15.95" customHeight="1" x14ac:dyDescent="0.3">
      <c r="A46" s="70"/>
      <c r="B46" s="70"/>
      <c r="C46" s="70"/>
      <c r="D46" s="70"/>
      <c r="E46" s="70"/>
      <c r="F46" s="70"/>
      <c r="G46" s="70"/>
      <c r="H46" s="70"/>
      <c r="I46" s="76"/>
      <c r="J46" s="77"/>
      <c r="K46" s="70"/>
      <c r="L46" s="70"/>
      <c r="N46" s="27"/>
    </row>
    <row r="47" spans="1:14" x14ac:dyDescent="0.25">
      <c r="A47" s="67"/>
      <c r="B47" s="66" t="s">
        <v>83</v>
      </c>
      <c r="C47" s="67"/>
      <c r="D47" s="66"/>
      <c r="E47" s="67"/>
      <c r="F47" s="67"/>
      <c r="G47" s="67"/>
      <c r="H47" s="67"/>
      <c r="I47" s="78">
        <f>I43+I44+I45</f>
        <v>0</v>
      </c>
      <c r="J47" s="79">
        <f>SUM(J43:J46)</f>
        <v>0</v>
      </c>
      <c r="K47" s="67"/>
      <c r="L47" s="67"/>
    </row>
    <row r="48" spans="1:14" ht="13.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ht="13.5" customHeight="1" x14ac:dyDescent="0.25">
      <c r="A49" s="36"/>
      <c r="B49" s="39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 x14ac:dyDescent="0.25">
      <c r="A50" s="39"/>
      <c r="B50" s="80" t="s">
        <v>94</v>
      </c>
      <c r="C50" s="80">
        <v>187</v>
      </c>
      <c r="D50" s="36"/>
      <c r="E50" s="36"/>
      <c r="F50" s="45"/>
      <c r="G50" s="45"/>
      <c r="H50" s="45"/>
      <c r="I50" s="81"/>
      <c r="J50" s="36"/>
      <c r="K50" s="36"/>
      <c r="L50" s="36"/>
    </row>
    <row r="51" spans="1:12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1:12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1:12" x14ac:dyDescent="0.25">
      <c r="A53" s="2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3"/>
      <c r="K54" s="2"/>
      <c r="L54" s="2"/>
    </row>
    <row r="55" spans="1:12" x14ac:dyDescent="0.25">
      <c r="A55" s="2"/>
      <c r="B55" s="21"/>
      <c r="C55" s="2"/>
      <c r="D55" s="2"/>
      <c r="E55" s="2"/>
      <c r="F55" s="2"/>
      <c r="G55" s="2"/>
      <c r="H55" s="2"/>
      <c r="I55" s="2"/>
      <c r="J55" s="2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3"/>
      <c r="K56" s="2"/>
      <c r="L56" s="2"/>
    </row>
    <row r="57" spans="1:12" x14ac:dyDescent="0.25">
      <c r="B57" s="11"/>
      <c r="J57" s="28"/>
    </row>
    <row r="58" spans="1:12" x14ac:dyDescent="0.25">
      <c r="J58" s="28"/>
    </row>
    <row r="59" spans="1:12" x14ac:dyDescent="0.25">
      <c r="J59" s="28"/>
    </row>
    <row r="60" spans="1:12" x14ac:dyDescent="0.25">
      <c r="J60" s="28"/>
    </row>
    <row r="61" spans="1:12" x14ac:dyDescent="0.25">
      <c r="J61" s="28"/>
    </row>
    <row r="62" spans="1:12" x14ac:dyDescent="0.25">
      <c r="J62" s="28"/>
    </row>
    <row r="63" spans="1:12" x14ac:dyDescent="0.25">
      <c r="F63" s="29"/>
      <c r="J63" s="28"/>
    </row>
    <row r="64" spans="1:12" x14ac:dyDescent="0.25">
      <c r="F64" s="29"/>
      <c r="J64" s="28"/>
    </row>
    <row r="65" spans="6:10" x14ac:dyDescent="0.25">
      <c r="F65" s="29"/>
      <c r="J65" s="28"/>
    </row>
    <row r="66" spans="6:10" x14ac:dyDescent="0.25">
      <c r="F66" s="29"/>
      <c r="J66" s="28"/>
    </row>
    <row r="67" spans="6:10" x14ac:dyDescent="0.25">
      <c r="F67" s="29"/>
      <c r="J67" s="28"/>
    </row>
    <row r="68" spans="6:10" x14ac:dyDescent="0.25">
      <c r="F68" s="29"/>
      <c r="J68" s="28"/>
    </row>
    <row r="69" spans="6:10" x14ac:dyDescent="0.25">
      <c r="F69" s="29"/>
      <c r="J69" s="28"/>
    </row>
    <row r="70" spans="6:10" x14ac:dyDescent="0.25">
      <c r="J70" s="28"/>
    </row>
  </sheetData>
  <sheetProtection sheet="1" objects="1" scenarios="1" selectLockedCells="1"/>
  <mergeCells count="14">
    <mergeCell ref="I22:J22"/>
    <mergeCell ref="L1:L4"/>
    <mergeCell ref="A1:K1"/>
    <mergeCell ref="A2:K2"/>
    <mergeCell ref="I4:J4"/>
    <mergeCell ref="I5:J5"/>
    <mergeCell ref="D10:F10"/>
    <mergeCell ref="D17:F17"/>
    <mergeCell ref="B10:C10"/>
    <mergeCell ref="B11:C11"/>
    <mergeCell ref="B17:C17"/>
    <mergeCell ref="B18:C18"/>
    <mergeCell ref="D18:F18"/>
    <mergeCell ref="D11:F11"/>
  </mergeCells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DD41-3AB9-41F9-B675-A9768EBCD554}">
  <sheetPr>
    <tabColor rgb="FFFFC000"/>
  </sheetPr>
  <dimension ref="A1:Z132"/>
  <sheetViews>
    <sheetView tabSelected="1" view="pageBreakPreview" topLeftCell="A98" zoomScale="90" zoomScaleNormal="80" zoomScaleSheetLayoutView="90" workbookViewId="0">
      <selection activeCell="A105" sqref="A105"/>
    </sheetView>
  </sheetViews>
  <sheetFormatPr defaultColWidth="7.5703125" defaultRowHeight="13.5" x14ac:dyDescent="0.25"/>
  <cols>
    <col min="1" max="1" width="31.5703125" style="103" customWidth="1"/>
    <col min="2" max="7" width="10.7109375" style="103" customWidth="1"/>
    <col min="8" max="8" width="13.42578125" style="103" customWidth="1"/>
    <col min="9" max="9" width="10.7109375" style="103" customWidth="1"/>
    <col min="10" max="10" width="12.28515625" style="103" customWidth="1"/>
    <col min="11" max="18" width="10.7109375" style="103" customWidth="1"/>
    <col min="19" max="19" width="7.5703125" style="103"/>
    <col min="20" max="20" width="10.140625" style="103" customWidth="1"/>
    <col min="21" max="21" width="8.5703125" style="103" bestFit="1" customWidth="1"/>
    <col min="22" max="16384" width="7.5703125" style="103"/>
  </cols>
  <sheetData>
    <row r="1" spans="1:24" s="100" customFormat="1" ht="19.5" customHeight="1" x14ac:dyDescent="0.25">
      <c r="A1" s="159" t="s">
        <v>197</v>
      </c>
      <c r="B1" s="159"/>
      <c r="C1" s="159"/>
      <c r="D1" s="159" t="s">
        <v>95</v>
      </c>
      <c r="E1" s="159"/>
      <c r="F1" s="159"/>
      <c r="G1" s="159"/>
      <c r="H1" s="160">
        <v>46082</v>
      </c>
      <c r="I1" s="161" t="s">
        <v>96</v>
      </c>
      <c r="J1" s="160">
        <v>46446</v>
      </c>
      <c r="K1" s="162"/>
      <c r="L1" s="162"/>
      <c r="M1" s="162"/>
      <c r="N1" s="162"/>
      <c r="O1" s="162"/>
      <c r="P1" s="163" t="s">
        <v>198</v>
      </c>
      <c r="Q1" s="99"/>
      <c r="R1" s="99"/>
      <c r="S1" s="99"/>
      <c r="T1" s="99"/>
      <c r="U1" s="99"/>
      <c r="V1" s="99"/>
      <c r="W1" s="99"/>
      <c r="X1" s="99"/>
    </row>
    <row r="2" spans="1:24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2"/>
      <c r="V2" s="102"/>
      <c r="W2" s="101"/>
      <c r="X2" s="101"/>
    </row>
    <row r="3" spans="1:24" x14ac:dyDescent="0.25">
      <c r="A3" s="164"/>
      <c r="B3" s="165" t="s">
        <v>97</v>
      </c>
      <c r="C3" s="166" t="s">
        <v>100</v>
      </c>
      <c r="D3" s="166" t="s">
        <v>101</v>
      </c>
      <c r="E3" s="166" t="s">
        <v>102</v>
      </c>
      <c r="F3" s="166" t="s">
        <v>103</v>
      </c>
      <c r="G3" s="166" t="s">
        <v>104</v>
      </c>
      <c r="H3" s="166" t="s">
        <v>105</v>
      </c>
      <c r="I3" s="166" t="s">
        <v>106</v>
      </c>
      <c r="J3" s="166" t="s">
        <v>107</v>
      </c>
      <c r="K3" s="166" t="s">
        <v>108</v>
      </c>
      <c r="L3" s="166" t="s">
        <v>109</v>
      </c>
      <c r="M3" s="166" t="s">
        <v>98</v>
      </c>
      <c r="N3" s="166" t="s">
        <v>99</v>
      </c>
      <c r="O3" s="167" t="s">
        <v>110</v>
      </c>
      <c r="P3" s="165" t="s">
        <v>111</v>
      </c>
      <c r="Q3" s="107" t="s">
        <v>112</v>
      </c>
      <c r="R3" s="107" t="s">
        <v>113</v>
      </c>
      <c r="S3" s="108"/>
      <c r="T3" s="102"/>
      <c r="U3" s="102"/>
      <c r="V3" s="102"/>
      <c r="W3" s="108"/>
      <c r="X3" s="108"/>
    </row>
    <row r="4" spans="1:24" x14ac:dyDescent="0.25">
      <c r="A4" s="168" t="s">
        <v>114</v>
      </c>
      <c r="B4" s="170" t="s">
        <v>115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 t="s">
        <v>115</v>
      </c>
      <c r="P4" s="170" t="s">
        <v>116</v>
      </c>
      <c r="Q4" s="107" t="s">
        <v>117</v>
      </c>
      <c r="R4" s="107"/>
      <c r="S4" s="108"/>
      <c r="T4" s="102"/>
      <c r="U4" s="102"/>
      <c r="V4" s="102"/>
      <c r="W4" s="102"/>
      <c r="X4" s="102"/>
    </row>
    <row r="5" spans="1:24" s="115" customFormat="1" x14ac:dyDescent="0.25">
      <c r="A5" s="111"/>
      <c r="B5" s="112"/>
      <c r="C5" s="112"/>
      <c r="D5" s="112"/>
      <c r="E5" s="112"/>
      <c r="F5" s="112"/>
      <c r="G5" s="112"/>
      <c r="H5" s="113"/>
      <c r="I5" s="112"/>
      <c r="J5" s="112"/>
      <c r="K5" s="112"/>
      <c r="L5" s="112"/>
      <c r="M5" s="112"/>
      <c r="N5" s="112"/>
      <c r="O5" s="112"/>
      <c r="P5" s="154"/>
      <c r="S5" s="116"/>
      <c r="T5" s="116"/>
      <c r="U5" s="116"/>
      <c r="V5" s="116"/>
      <c r="W5" s="116"/>
      <c r="X5" s="116"/>
    </row>
    <row r="6" spans="1:24" s="115" customFormat="1" x14ac:dyDescent="0.25">
      <c r="A6" s="117" t="s">
        <v>11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54">
        <f>SUM(C6:O6)-B6</f>
        <v>0</v>
      </c>
      <c r="Q6" s="116"/>
      <c r="R6" s="116">
        <f t="shared" ref="R6:R10" si="0">P6-Q6</f>
        <v>0</v>
      </c>
      <c r="S6" s="116"/>
      <c r="T6" s="116"/>
      <c r="U6" s="116"/>
      <c r="V6" s="116"/>
      <c r="W6" s="116"/>
      <c r="X6" s="116"/>
    </row>
    <row r="7" spans="1:24" s="115" customFormat="1" x14ac:dyDescent="0.25">
      <c r="A7" s="117" t="s">
        <v>20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54">
        <f t="shared" ref="P7:P73" si="1">SUM(C7:O7)-B7</f>
        <v>0</v>
      </c>
      <c r="Q7" s="116"/>
      <c r="R7" s="116">
        <f t="shared" si="0"/>
        <v>0</v>
      </c>
      <c r="S7" s="116"/>
      <c r="T7" s="116"/>
      <c r="U7" s="116"/>
      <c r="V7" s="116"/>
      <c r="W7" s="116"/>
      <c r="X7" s="116"/>
    </row>
    <row r="8" spans="1:24" s="115" customFormat="1" x14ac:dyDescent="0.25">
      <c r="A8" s="117" t="s">
        <v>201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54">
        <f t="shared" si="1"/>
        <v>0</v>
      </c>
      <c r="Q8" s="116"/>
      <c r="R8" s="116">
        <f t="shared" si="0"/>
        <v>0</v>
      </c>
      <c r="S8" s="116"/>
      <c r="T8" s="116"/>
      <c r="U8" s="116"/>
      <c r="V8" s="116"/>
      <c r="W8" s="116"/>
      <c r="X8" s="116"/>
    </row>
    <row r="9" spans="1:24" s="115" customFormat="1" x14ac:dyDescent="0.25">
      <c r="A9" s="117" t="s">
        <v>120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54">
        <f t="shared" si="1"/>
        <v>0</v>
      </c>
      <c r="Q9" s="116"/>
      <c r="R9" s="116">
        <f t="shared" si="0"/>
        <v>0</v>
      </c>
      <c r="S9" s="116"/>
      <c r="T9" s="116"/>
      <c r="U9" s="116"/>
      <c r="V9" s="116"/>
      <c r="W9" s="116"/>
      <c r="X9" s="116"/>
    </row>
    <row r="10" spans="1:24" s="115" customFormat="1" x14ac:dyDescent="0.25">
      <c r="A10" s="117" t="s">
        <v>199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54">
        <f t="shared" si="1"/>
        <v>0</v>
      </c>
      <c r="Q10" s="116"/>
      <c r="R10" s="116">
        <f t="shared" si="0"/>
        <v>0</v>
      </c>
      <c r="S10" s="116"/>
      <c r="T10" s="116"/>
      <c r="U10" s="116"/>
      <c r="V10" s="116"/>
      <c r="W10" s="116"/>
      <c r="X10" s="116"/>
    </row>
    <row r="11" spans="1:24" s="115" customFormat="1" x14ac:dyDescent="0.2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54">
        <f t="shared" si="1"/>
        <v>0</v>
      </c>
      <c r="Q11" s="116"/>
      <c r="R11" s="116"/>
      <c r="S11" s="116"/>
      <c r="T11" s="116"/>
      <c r="U11" s="116"/>
      <c r="V11" s="116"/>
      <c r="W11" s="116"/>
      <c r="X11" s="116"/>
    </row>
    <row r="12" spans="1:24" s="115" customFormat="1" x14ac:dyDescent="0.25">
      <c r="A12" s="117" t="s">
        <v>119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54"/>
      <c r="Q12" s="116"/>
      <c r="R12" s="116"/>
      <c r="S12" s="116"/>
      <c r="T12" s="116"/>
      <c r="U12" s="116"/>
      <c r="V12" s="116"/>
      <c r="W12" s="116"/>
      <c r="X12" s="116"/>
    </row>
    <row r="13" spans="1:24" s="115" customFormat="1" x14ac:dyDescent="0.25">
      <c r="A13" s="117" t="s">
        <v>121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54">
        <f t="shared" si="1"/>
        <v>0</v>
      </c>
      <c r="Q13" s="116"/>
      <c r="R13" s="116">
        <f>P13-Q13</f>
        <v>0</v>
      </c>
      <c r="S13" s="116"/>
      <c r="T13" s="116"/>
      <c r="U13" s="116"/>
      <c r="V13" s="116"/>
      <c r="W13" s="116"/>
      <c r="X13" s="116"/>
    </row>
    <row r="14" spans="1:24" s="115" customFormat="1" x14ac:dyDescent="0.25">
      <c r="A14" s="117" t="s">
        <v>122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54">
        <f t="shared" si="1"/>
        <v>0</v>
      </c>
      <c r="Q14" s="116"/>
      <c r="R14" s="116"/>
      <c r="S14" s="116"/>
      <c r="T14" s="116"/>
      <c r="U14" s="116"/>
      <c r="V14" s="116"/>
      <c r="W14" s="116"/>
      <c r="X14" s="116"/>
    </row>
    <row r="15" spans="1:24" s="115" customFormat="1" x14ac:dyDescent="0.25">
      <c r="A15" s="117" t="s">
        <v>123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54">
        <f t="shared" si="1"/>
        <v>0</v>
      </c>
      <c r="Q15" s="116"/>
      <c r="R15" s="116">
        <f>P15-Q15</f>
        <v>0</v>
      </c>
      <c r="S15" s="116"/>
      <c r="T15" s="116"/>
      <c r="U15" s="116"/>
      <c r="V15" s="116"/>
      <c r="W15" s="116"/>
      <c r="X15" s="116"/>
    </row>
    <row r="16" spans="1:24" s="115" customFormat="1" x14ac:dyDescent="0.25">
      <c r="A16" s="117" t="s">
        <v>124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54">
        <f t="shared" si="1"/>
        <v>0</v>
      </c>
      <c r="Q16" s="116"/>
      <c r="R16" s="116">
        <f>P16-Q16</f>
        <v>0</v>
      </c>
      <c r="S16" s="116"/>
      <c r="T16" s="116"/>
      <c r="U16" s="116"/>
      <c r="V16" s="116"/>
      <c r="W16" s="116"/>
      <c r="X16" s="116"/>
    </row>
    <row r="17" spans="1:24" s="115" customFormat="1" x14ac:dyDescent="0.25">
      <c r="A17" s="117" t="s">
        <v>125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54">
        <f t="shared" si="1"/>
        <v>0</v>
      </c>
      <c r="Q17" s="116"/>
      <c r="R17" s="116">
        <f>P17-Q17</f>
        <v>0</v>
      </c>
      <c r="S17" s="116"/>
      <c r="T17" s="116"/>
      <c r="U17" s="116"/>
      <c r="V17" s="116"/>
      <c r="W17" s="116"/>
      <c r="X17" s="116"/>
    </row>
    <row r="18" spans="1:24" s="115" customFormat="1" x14ac:dyDescent="0.25">
      <c r="A18" s="117" t="s">
        <v>126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54">
        <f t="shared" si="1"/>
        <v>0</v>
      </c>
      <c r="Q18" s="116"/>
      <c r="R18" s="116"/>
      <c r="S18" s="116"/>
      <c r="T18" s="116"/>
      <c r="U18" s="116"/>
      <c r="V18" s="116"/>
      <c r="W18" s="116"/>
      <c r="X18" s="116"/>
    </row>
    <row r="19" spans="1:24" s="115" customFormat="1" x14ac:dyDescent="0.25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54"/>
      <c r="Q19" s="116"/>
      <c r="R19" s="116"/>
      <c r="S19" s="116"/>
      <c r="T19" s="116"/>
      <c r="U19" s="116"/>
      <c r="V19" s="116"/>
      <c r="W19" s="116"/>
      <c r="X19" s="116"/>
    </row>
    <row r="20" spans="1:24" s="115" customFormat="1" x14ac:dyDescent="0.25">
      <c r="A20" s="117" t="s">
        <v>118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54">
        <f t="shared" si="1"/>
        <v>0</v>
      </c>
      <c r="Q20" s="116"/>
      <c r="R20" s="116"/>
      <c r="S20" s="116"/>
      <c r="T20" s="116"/>
      <c r="U20" s="116"/>
      <c r="V20" s="116"/>
      <c r="W20" s="116"/>
      <c r="X20" s="116"/>
    </row>
    <row r="21" spans="1:24" s="115" customFormat="1" x14ac:dyDescent="0.25">
      <c r="A21" s="117" t="s">
        <v>127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54">
        <f>SUM(C21:O21)-B21</f>
        <v>0</v>
      </c>
      <c r="Q21" s="116"/>
      <c r="R21" s="116">
        <f>P21-Q21</f>
        <v>0</v>
      </c>
      <c r="S21" s="116"/>
      <c r="T21" s="116"/>
      <c r="U21" s="116"/>
      <c r="V21" s="116"/>
      <c r="W21" s="116"/>
      <c r="X21" s="116"/>
    </row>
    <row r="22" spans="1:24" s="115" customFormat="1" x14ac:dyDescent="0.25">
      <c r="A22" s="117" t="s">
        <v>128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54">
        <f>SUM(C22:O22)-B22</f>
        <v>0</v>
      </c>
      <c r="Q22" s="116"/>
      <c r="R22" s="116">
        <f>P22-Q22</f>
        <v>0</v>
      </c>
      <c r="S22" s="116"/>
      <c r="T22" s="116"/>
      <c r="U22" s="116"/>
      <c r="V22" s="116"/>
      <c r="W22" s="116"/>
      <c r="X22" s="116"/>
    </row>
    <row r="23" spans="1:24" s="115" customFormat="1" x14ac:dyDescent="0.25">
      <c r="A23" s="117" t="s">
        <v>129</v>
      </c>
      <c r="C23" s="119"/>
      <c r="D23" s="119"/>
      <c r="E23" s="119"/>
      <c r="F23" s="119"/>
      <c r="G23" s="119"/>
      <c r="H23" s="119"/>
      <c r="I23" s="119"/>
      <c r="J23" s="119"/>
      <c r="O23" s="118"/>
      <c r="P23" s="154">
        <f>SUM(C23:O23)-B23</f>
        <v>0</v>
      </c>
      <c r="Q23" s="116"/>
      <c r="R23" s="116">
        <f>P23-Q23</f>
        <v>0</v>
      </c>
      <c r="S23" s="116"/>
      <c r="T23" s="116"/>
      <c r="U23" s="116"/>
      <c r="V23" s="116"/>
      <c r="W23" s="116"/>
      <c r="X23" s="116"/>
    </row>
    <row r="24" spans="1:24" s="115" customFormat="1" x14ac:dyDescent="0.25">
      <c r="A24" s="117" t="s">
        <v>130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54">
        <f>SUM(C24:O24)-B24</f>
        <v>0</v>
      </c>
      <c r="Q24" s="116"/>
      <c r="R24" s="116">
        <f>P24+P25-Q24</f>
        <v>0</v>
      </c>
      <c r="S24" s="116"/>
      <c r="T24" s="116"/>
      <c r="U24" s="116"/>
      <c r="V24" s="116"/>
      <c r="W24" s="116"/>
      <c r="X24" s="116"/>
    </row>
    <row r="25" spans="1:24" s="115" customFormat="1" x14ac:dyDescent="0.25">
      <c r="A25" s="117" t="s">
        <v>131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54">
        <f t="shared" si="1"/>
        <v>0</v>
      </c>
      <c r="Q25" s="116"/>
      <c r="R25" s="116"/>
      <c r="S25" s="116"/>
      <c r="T25" s="116"/>
      <c r="U25" s="116"/>
      <c r="V25" s="116"/>
      <c r="W25" s="116"/>
      <c r="X25" s="116"/>
    </row>
    <row r="26" spans="1:24" s="115" customFormat="1" x14ac:dyDescent="0.25">
      <c r="A26" s="117" t="s">
        <v>132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54">
        <f t="shared" si="1"/>
        <v>0</v>
      </c>
      <c r="Q26" s="116"/>
      <c r="R26" s="116">
        <f>P26-Q26</f>
        <v>0</v>
      </c>
      <c r="S26" s="116"/>
      <c r="T26" s="116"/>
      <c r="U26" s="116"/>
      <c r="V26" s="116"/>
      <c r="W26" s="116"/>
      <c r="X26" s="116"/>
    </row>
    <row r="27" spans="1:24" s="115" customFormat="1" x14ac:dyDescent="0.25">
      <c r="A27" s="111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54"/>
      <c r="Q27" s="116"/>
      <c r="R27" s="116">
        <f>P27-Q27</f>
        <v>0</v>
      </c>
      <c r="S27" s="116"/>
      <c r="T27" s="116"/>
      <c r="U27" s="116"/>
      <c r="V27" s="116"/>
      <c r="W27" s="116"/>
      <c r="X27" s="116"/>
    </row>
    <row r="28" spans="1:24" s="115" customFormat="1" x14ac:dyDescent="0.25">
      <c r="A28" s="120" t="s">
        <v>53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54"/>
      <c r="Q28" s="116"/>
      <c r="R28" s="116">
        <f>P28-Q28</f>
        <v>0</v>
      </c>
      <c r="S28" s="116"/>
      <c r="T28" s="116"/>
      <c r="U28" s="116"/>
      <c r="V28" s="116"/>
      <c r="W28" s="116"/>
      <c r="X28" s="116"/>
    </row>
    <row r="29" spans="1:24" s="115" customFormat="1" x14ac:dyDescent="0.25">
      <c r="A29" s="117" t="s">
        <v>133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54">
        <f t="shared" ref="P29:P41" si="2">SUM(C29:O29)-B29</f>
        <v>0</v>
      </c>
      <c r="Q29" s="116"/>
      <c r="R29" s="116">
        <f>P29-Q29</f>
        <v>0</v>
      </c>
      <c r="S29" s="116"/>
      <c r="T29" s="116"/>
    </row>
    <row r="30" spans="1:24" s="115" customFormat="1" x14ac:dyDescent="0.25">
      <c r="A30" s="117" t="s">
        <v>134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54">
        <f t="shared" si="2"/>
        <v>0</v>
      </c>
      <c r="Q30" s="116"/>
      <c r="R30" s="116"/>
      <c r="S30" s="116"/>
      <c r="T30" s="116"/>
    </row>
    <row r="31" spans="1:24" s="115" customFormat="1" x14ac:dyDescent="0.25">
      <c r="A31" s="117" t="s">
        <v>135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54">
        <f t="shared" si="2"/>
        <v>0</v>
      </c>
      <c r="Q31" s="116"/>
      <c r="R31" s="116"/>
      <c r="S31" s="116"/>
      <c r="T31" s="116"/>
    </row>
    <row r="32" spans="1:24" s="115" customFormat="1" x14ac:dyDescent="0.25">
      <c r="A32" s="117" t="s">
        <v>136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54">
        <f t="shared" si="2"/>
        <v>0</v>
      </c>
      <c r="Q32" s="116"/>
      <c r="R32" s="116">
        <f>P32-Q32</f>
        <v>0</v>
      </c>
      <c r="S32" s="116"/>
      <c r="T32" s="116"/>
    </row>
    <row r="33" spans="1:26" s="115" customFormat="1" x14ac:dyDescent="0.25">
      <c r="A33" s="117" t="s">
        <v>137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54">
        <f t="shared" si="2"/>
        <v>0</v>
      </c>
      <c r="Q33" s="116"/>
      <c r="R33" s="116"/>
      <c r="S33" s="116"/>
      <c r="T33" s="116"/>
    </row>
    <row r="34" spans="1:26" s="115" customFormat="1" x14ac:dyDescent="0.25">
      <c r="A34" s="117" t="s">
        <v>138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54">
        <f t="shared" si="2"/>
        <v>0</v>
      </c>
      <c r="Q34" s="116"/>
      <c r="R34" s="116"/>
      <c r="S34" s="116"/>
      <c r="T34" s="116"/>
    </row>
    <row r="35" spans="1:26" s="115" customFormat="1" x14ac:dyDescent="0.25">
      <c r="A35" s="117" t="s">
        <v>139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54">
        <f t="shared" si="2"/>
        <v>0</v>
      </c>
      <c r="Q35" s="116"/>
      <c r="R35" s="116">
        <f>P35-Q35</f>
        <v>0</v>
      </c>
      <c r="S35" s="116"/>
      <c r="T35" s="116"/>
    </row>
    <row r="36" spans="1:26" s="115" customFormat="1" x14ac:dyDescent="0.25">
      <c r="A36" s="117" t="s">
        <v>140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54">
        <f t="shared" si="2"/>
        <v>0</v>
      </c>
      <c r="Q36" s="116"/>
      <c r="R36" s="116"/>
      <c r="S36" s="116"/>
      <c r="T36" s="116"/>
    </row>
    <row r="37" spans="1:26" s="115" customFormat="1" x14ac:dyDescent="0.25">
      <c r="A37" s="117" t="s">
        <v>141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54">
        <f t="shared" si="2"/>
        <v>0</v>
      </c>
      <c r="Q37" s="116"/>
      <c r="R37" s="116">
        <f>P37-Q37</f>
        <v>0</v>
      </c>
      <c r="S37" s="116"/>
      <c r="T37" s="116"/>
      <c r="U37" s="116"/>
      <c r="V37" s="116"/>
      <c r="W37" s="116"/>
      <c r="X37" s="116"/>
    </row>
    <row r="38" spans="1:26" s="115" customFormat="1" ht="8.25" customHeight="1" x14ac:dyDescent="0.25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54"/>
      <c r="Q38" s="116"/>
      <c r="R38" s="116"/>
      <c r="S38" s="116"/>
      <c r="T38" s="116"/>
      <c r="U38" s="116"/>
      <c r="V38" s="116"/>
      <c r="W38" s="116"/>
      <c r="X38" s="116"/>
    </row>
    <row r="39" spans="1:26" s="115" customFormat="1" hidden="1" x14ac:dyDescent="0.25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54">
        <f t="shared" si="2"/>
        <v>0</v>
      </c>
      <c r="Q39" s="116"/>
      <c r="R39" s="116">
        <f>P39-Q39</f>
        <v>0</v>
      </c>
      <c r="S39" s="116"/>
      <c r="T39" s="116"/>
      <c r="U39" s="116"/>
      <c r="V39" s="116"/>
      <c r="W39" s="116"/>
      <c r="X39" s="116"/>
    </row>
    <row r="40" spans="1:26" s="115" customFormat="1" x14ac:dyDescent="0.25">
      <c r="A40" s="117" t="s">
        <v>142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54">
        <f t="shared" si="2"/>
        <v>0</v>
      </c>
      <c r="R40" s="116">
        <f>P40-Q40</f>
        <v>0</v>
      </c>
      <c r="S40" s="116"/>
      <c r="T40" s="116"/>
      <c r="U40" s="116"/>
      <c r="V40" s="116"/>
      <c r="W40" s="116"/>
      <c r="X40" s="116"/>
    </row>
    <row r="41" spans="1:26" s="115" customFormat="1" x14ac:dyDescent="0.25">
      <c r="A41" s="117" t="s">
        <v>143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54">
        <f t="shared" si="2"/>
        <v>0</v>
      </c>
      <c r="R41" s="116"/>
      <c r="S41" s="116"/>
      <c r="T41" s="116"/>
      <c r="U41" s="116"/>
      <c r="V41" s="116"/>
      <c r="W41" s="116"/>
      <c r="X41" s="116"/>
    </row>
    <row r="42" spans="1:26" s="115" customFormat="1" x14ac:dyDescent="0.25">
      <c r="A42" s="117" t="s">
        <v>144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54">
        <f t="shared" si="1"/>
        <v>0</v>
      </c>
      <c r="Q42" s="116"/>
      <c r="R42" s="116">
        <f>P42-Q42</f>
        <v>0</v>
      </c>
      <c r="S42" s="116"/>
      <c r="T42" s="116"/>
    </row>
    <row r="43" spans="1:26" s="115" customFormat="1" x14ac:dyDescent="0.25">
      <c r="A43" s="117" t="s">
        <v>145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54">
        <f t="shared" si="1"/>
        <v>0</v>
      </c>
      <c r="Q43" s="116"/>
      <c r="R43" s="116">
        <f>P43-Q43</f>
        <v>0</v>
      </c>
      <c r="S43" s="116"/>
      <c r="T43" s="116"/>
    </row>
    <row r="44" spans="1:26" s="115" customFormat="1" x14ac:dyDescent="0.25">
      <c r="A44" s="117" t="s">
        <v>146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54">
        <f>SUM(C44:O44)-B44</f>
        <v>0</v>
      </c>
      <c r="Q44" s="116"/>
      <c r="R44" s="116">
        <f>P44-Q44</f>
        <v>0</v>
      </c>
      <c r="S44" s="116"/>
      <c r="T44" s="116"/>
    </row>
    <row r="45" spans="1:26" s="115" customFormat="1" x14ac:dyDescent="0.25">
      <c r="A45" s="117" t="s">
        <v>200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54">
        <f>SUM(C45:O45)-B45</f>
        <v>0</v>
      </c>
      <c r="Q45" s="116"/>
      <c r="R45" s="116">
        <f>P45-Q45</f>
        <v>0</v>
      </c>
      <c r="S45" s="116"/>
      <c r="T45" s="116"/>
      <c r="Z45" s="121"/>
    </row>
    <row r="46" spans="1:26" s="115" customFormat="1" x14ac:dyDescent="0.25">
      <c r="A46" s="117" t="s">
        <v>147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54">
        <f>SUM(C46:O46)-B46</f>
        <v>0</v>
      </c>
      <c r="Q46" s="116"/>
      <c r="R46" s="116">
        <f>P46-Q46</f>
        <v>0</v>
      </c>
      <c r="S46" s="116"/>
      <c r="T46" s="116"/>
    </row>
    <row r="47" spans="1:26" s="115" customFormat="1" ht="7.5" customHeight="1" x14ac:dyDescent="0.25">
      <c r="A47" s="117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54"/>
      <c r="Q47" s="116"/>
      <c r="R47" s="116"/>
      <c r="S47" s="116"/>
      <c r="T47" s="116"/>
    </row>
    <row r="48" spans="1:26" s="115" customFormat="1" x14ac:dyDescent="0.25">
      <c r="A48" s="117" t="s">
        <v>148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54">
        <f t="shared" si="1"/>
        <v>0</v>
      </c>
      <c r="Q48" s="116"/>
      <c r="R48" s="116">
        <f>P48-Q48</f>
        <v>0</v>
      </c>
      <c r="S48" s="116"/>
      <c r="T48" s="116"/>
    </row>
    <row r="49" spans="1:20" s="115" customFormat="1" x14ac:dyDescent="0.25">
      <c r="A49" s="117" t="s">
        <v>205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22"/>
      <c r="M49" s="123"/>
      <c r="N49" s="123"/>
      <c r="O49" s="118"/>
      <c r="P49" s="154">
        <f>SUM(C49:O49)-B49</f>
        <v>0</v>
      </c>
      <c r="Q49" s="116"/>
      <c r="R49" s="116">
        <f>P49-Q49</f>
        <v>0</v>
      </c>
      <c r="S49" s="116"/>
      <c r="T49" s="124"/>
    </row>
    <row r="50" spans="1:20" s="115" customFormat="1" x14ac:dyDescent="0.25">
      <c r="A50" s="117" t="s">
        <v>46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54">
        <f t="shared" si="1"/>
        <v>0</v>
      </c>
      <c r="Q50" s="116"/>
      <c r="R50" s="116">
        <f>P50-Q50</f>
        <v>0</v>
      </c>
      <c r="S50" s="116"/>
      <c r="T50" s="124"/>
    </row>
    <row r="51" spans="1:20" s="115" customFormat="1" x14ac:dyDescent="0.25">
      <c r="A51" s="117" t="s">
        <v>85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54">
        <f t="shared" si="1"/>
        <v>0</v>
      </c>
      <c r="Q51" s="116"/>
      <c r="R51" s="116">
        <f>P51-Q51</f>
        <v>0</v>
      </c>
      <c r="S51" s="116"/>
      <c r="T51" s="124"/>
    </row>
    <row r="52" spans="1:20" s="115" customFormat="1" x14ac:dyDescent="0.25">
      <c r="A52" s="117" t="s">
        <v>206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54">
        <f t="shared" si="1"/>
        <v>0</v>
      </c>
      <c r="Q52" s="116"/>
      <c r="R52" s="116">
        <f>P52-Q52</f>
        <v>0</v>
      </c>
      <c r="S52" s="116"/>
      <c r="T52" s="116"/>
    </row>
    <row r="53" spans="1:20" s="115" customFormat="1" x14ac:dyDescent="0.25">
      <c r="A53" s="117" t="s">
        <v>207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54">
        <f t="shared" si="1"/>
        <v>0</v>
      </c>
      <c r="Q53" s="116"/>
      <c r="R53" s="116">
        <f>P53-Q53</f>
        <v>0</v>
      </c>
      <c r="S53" s="116"/>
      <c r="T53" s="116"/>
    </row>
    <row r="54" spans="1:20" s="115" customFormat="1" ht="6" customHeight="1" x14ac:dyDescent="0.25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54"/>
      <c r="Q54" s="116"/>
      <c r="R54" s="116"/>
      <c r="S54" s="116"/>
      <c r="T54" s="116"/>
    </row>
    <row r="55" spans="1:20" s="115" customFormat="1" x14ac:dyDescent="0.25">
      <c r="A55" s="117" t="s">
        <v>208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54">
        <f t="shared" si="1"/>
        <v>0</v>
      </c>
      <c r="Q55" s="116"/>
      <c r="R55" s="116">
        <f>P55-Q55</f>
        <v>0</v>
      </c>
      <c r="S55" s="116"/>
      <c r="T55" s="116"/>
    </row>
    <row r="56" spans="1:20" s="115" customFormat="1" x14ac:dyDescent="0.25">
      <c r="A56" s="117" t="s">
        <v>209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54">
        <f t="shared" si="1"/>
        <v>0</v>
      </c>
      <c r="Q56" s="116"/>
      <c r="R56" s="116">
        <f>P56-Q56</f>
        <v>0</v>
      </c>
      <c r="S56" s="116"/>
      <c r="T56" s="116"/>
    </row>
    <row r="57" spans="1:20" s="115" customFormat="1" x14ac:dyDescent="0.25">
      <c r="A57" s="117" t="s">
        <v>149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54">
        <f t="shared" si="1"/>
        <v>0</v>
      </c>
      <c r="Q57" s="116"/>
      <c r="R57" s="116"/>
      <c r="S57" s="116"/>
      <c r="T57" s="116"/>
    </row>
    <row r="58" spans="1:20" s="115" customFormat="1" x14ac:dyDescent="0.25">
      <c r="A58" s="117" t="s">
        <v>150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54">
        <f t="shared" si="1"/>
        <v>0</v>
      </c>
      <c r="Q58" s="116"/>
      <c r="R58" s="116"/>
      <c r="S58" s="116"/>
      <c r="T58" s="116"/>
    </row>
    <row r="59" spans="1:20" s="115" customFormat="1" x14ac:dyDescent="0.25">
      <c r="A59" s="117" t="s">
        <v>151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54">
        <f t="shared" si="1"/>
        <v>0</v>
      </c>
      <c r="Q59" s="116"/>
      <c r="R59" s="116">
        <f>P59-Q59</f>
        <v>0</v>
      </c>
      <c r="S59" s="116"/>
      <c r="T59" s="124"/>
    </row>
    <row r="60" spans="1:20" s="115" customFormat="1" x14ac:dyDescent="0.25">
      <c r="A60" s="111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54">
        <f t="shared" si="1"/>
        <v>0</v>
      </c>
      <c r="Q60" s="116"/>
      <c r="R60" s="116">
        <f>P60-Q60</f>
        <v>0</v>
      </c>
      <c r="S60" s="116"/>
      <c r="T60" s="116"/>
    </row>
    <row r="61" spans="1:20" s="115" customFormat="1" x14ac:dyDescent="0.25">
      <c r="A61" s="120" t="s">
        <v>152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54">
        <f t="shared" si="1"/>
        <v>0</v>
      </c>
      <c r="S61" s="116"/>
      <c r="T61" s="116"/>
    </row>
    <row r="62" spans="1:20" s="115" customFormat="1" x14ac:dyDescent="0.25">
      <c r="A62" s="117" t="s">
        <v>153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54">
        <f t="shared" si="1"/>
        <v>0</v>
      </c>
      <c r="Q62" s="116"/>
      <c r="R62" s="116">
        <f>P62-Q62</f>
        <v>0</v>
      </c>
      <c r="S62" s="116"/>
      <c r="T62" s="116"/>
    </row>
    <row r="63" spans="1:20" s="115" customFormat="1" hidden="1" x14ac:dyDescent="0.25">
      <c r="A63" s="117" t="s">
        <v>50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54">
        <f t="shared" si="1"/>
        <v>0</v>
      </c>
      <c r="S63" s="116"/>
      <c r="T63" s="116"/>
    </row>
    <row r="64" spans="1:20" s="115" customFormat="1" hidden="1" x14ac:dyDescent="0.25">
      <c r="A64" s="117" t="s">
        <v>154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54">
        <f t="shared" si="1"/>
        <v>0</v>
      </c>
      <c r="Q64" s="116"/>
      <c r="R64" s="116"/>
      <c r="S64" s="116"/>
      <c r="T64" s="116"/>
    </row>
    <row r="65" spans="1:24" s="115" customFormat="1" hidden="1" x14ac:dyDescent="0.25">
      <c r="A65" s="117" t="s">
        <v>155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54">
        <f t="shared" si="1"/>
        <v>0</v>
      </c>
      <c r="Q65" s="116"/>
      <c r="R65" s="116"/>
      <c r="S65" s="116"/>
      <c r="T65" s="116"/>
    </row>
    <row r="66" spans="1:24" s="115" customFormat="1" x14ac:dyDescent="0.25">
      <c r="A66" s="117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54">
        <f t="shared" si="1"/>
        <v>0</v>
      </c>
      <c r="Q66" s="116"/>
      <c r="R66" s="116"/>
      <c r="S66" s="116"/>
      <c r="T66" s="116"/>
    </row>
    <row r="67" spans="1:24" s="115" customFormat="1" x14ac:dyDescent="0.25">
      <c r="A67" s="125" t="s">
        <v>156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54">
        <f t="shared" si="1"/>
        <v>0</v>
      </c>
      <c r="Q67" s="116"/>
      <c r="R67" s="116"/>
      <c r="S67" s="116"/>
      <c r="T67" s="116"/>
    </row>
    <row r="68" spans="1:24" s="115" customFormat="1" x14ac:dyDescent="0.25">
      <c r="A68" s="117" t="s">
        <v>157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54">
        <f t="shared" si="1"/>
        <v>0</v>
      </c>
      <c r="Q68" s="116"/>
      <c r="R68" s="116"/>
      <c r="S68" s="116"/>
      <c r="T68" s="116"/>
    </row>
    <row r="69" spans="1:24" s="115" customFormat="1" x14ac:dyDescent="0.25">
      <c r="A69" s="117" t="s">
        <v>158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54">
        <f t="shared" si="1"/>
        <v>0</v>
      </c>
      <c r="Q69" s="116"/>
      <c r="R69" s="116"/>
      <c r="S69" s="116"/>
      <c r="T69" s="116"/>
    </row>
    <row r="70" spans="1:24" s="115" customFormat="1" x14ac:dyDescent="0.25">
      <c r="A70" s="117" t="s">
        <v>159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54">
        <f t="shared" si="1"/>
        <v>0</v>
      </c>
      <c r="Q70" s="116"/>
      <c r="R70" s="116"/>
      <c r="S70" s="116"/>
      <c r="T70" s="116"/>
    </row>
    <row r="71" spans="1:24" s="115" customFormat="1" x14ac:dyDescent="0.25">
      <c r="A71" s="117" t="s">
        <v>160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54">
        <f t="shared" si="1"/>
        <v>0</v>
      </c>
      <c r="Q71" s="116"/>
      <c r="R71" s="116"/>
      <c r="S71" s="116"/>
      <c r="T71" s="116"/>
    </row>
    <row r="72" spans="1:24" s="115" customFormat="1" x14ac:dyDescent="0.25">
      <c r="A72" s="117" t="s">
        <v>202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54">
        <f t="shared" si="1"/>
        <v>0</v>
      </c>
      <c r="Q72" s="116"/>
      <c r="R72" s="116"/>
      <c r="S72" s="116"/>
      <c r="T72" s="116"/>
    </row>
    <row r="73" spans="1:24" s="115" customFormat="1" x14ac:dyDescent="0.25">
      <c r="A73" s="117" t="s">
        <v>161</v>
      </c>
      <c r="B73" s="126"/>
      <c r="C73" s="126">
        <f>(((SUM(C8:C10)+SUM(C15:C18)+SUM(C22:C26)+SUM(C32:C42)+SUM(C45:C49)+SUM(C53:C59)+SUM(C68:C71))*0.2))+((SUM(C43:C44)*0.05))</f>
        <v>0</v>
      </c>
      <c r="D73" s="126">
        <f>(((SUM(D8:D10)+SUM(D15:D18)+SUM(D22:D26)+SUM(D32:D42)+SUM(D45:D49)+SUM(D53:D59)+SUM(D68:D71))*0.2))+((SUM(D43:D44)*0.05))</f>
        <v>0</v>
      </c>
      <c r="E73" s="126">
        <f>(((SUM(E8:E10)+SUM(E15:E18)+SUM(E22:E26)+SUM(E32:E42)+SUM(E45:E49)+SUM(E53:E59)+SUM(E68:E71))*0.2))+((SUM(E43:E44)*0.05))</f>
        <v>0</v>
      </c>
      <c r="F73" s="126">
        <f>(((SUM(F8:F10)+SUM(F15:F18)+SUM(F22:F26)+SUM(F32:F42)+SUM(F45:F49)+SUM(F53:F59)+SUM(F68:F71))*0.2))+((SUM(F43:F44)*0.05))</f>
        <v>0</v>
      </c>
      <c r="G73" s="126">
        <f>(((SUM(G8:G10)+SUM(G15:G18)+SUM(G22:G26)+SUM(G32:G42)+SUM(G45:G49)+SUM(G53:G59)+SUM(G68:G71))*0.2))+((SUM(G43:G44)*0.05))</f>
        <v>0</v>
      </c>
      <c r="H73" s="118">
        <f>(((SUM(H8:H10)+SUM(H15:H18)+SUM(H22:H26)+SUM(H32:H42)+SUM(H45:H49)+SUM(H53:H59)+SUM(H68:H71))*0.2))+((SUM(H43:H44)*0.05))</f>
        <v>0</v>
      </c>
      <c r="I73" s="118">
        <f>(((SUM(I8:I10)+SUM(I15:I18)+SUM(I22:I26)+SUM(I32:I42)+SUM(I45:I49)+SUM(I53:I59)+SUM(I68:I71))*0.2))+((SUM(I43:I44)*0.05))</f>
        <v>0</v>
      </c>
      <c r="J73" s="118">
        <f>(((SUM(J8:J10)+SUM(J15:J18)+SUM(J22:J26)+SUM(J32:J42)+SUM(J45:J49)+SUM(J53:J59)+SUM(J68:J71))*0.2))+((SUM(J43:J44)*0.05))</f>
        <v>0</v>
      </c>
      <c r="K73" s="118">
        <f>(((SUM(K8:K10)+SUM(K15:K18)+SUM(K22:K26)+SUM(K32:K42)+SUM(K45:K49)+SUM(K53:K59)+SUM(K68:K71))*0.2))+((SUM(K43:K44)*0.05))</f>
        <v>0</v>
      </c>
      <c r="L73" s="118">
        <f>(((SUM(L8:L10)+SUM(L15:L18)+SUM(L22:L26)+SUM(L32:L42)+SUM(L45:L49)+SUM(L53:L59)+SUM(L68:L71))*0.2))+((SUM(L43:L44)*0.05))</f>
        <v>0</v>
      </c>
      <c r="M73" s="118">
        <f>(((SUM(M8:M10)+SUM(M15:M18)+SUM(M22:M26)+SUM(M32:M42)+SUM(M45:M49)+SUM(M53:M59)+SUM(M68:M71))*0.2))+((SUM(M43:M44)*0.05))</f>
        <v>0</v>
      </c>
      <c r="N73" s="118">
        <f>(((SUM(N8:N10)+SUM(N15:N18)+SUM(N22:N26)+SUM(N32:N42)+SUM(N45:N49)+SUM(N53:N59)+SUM(N68:N71))*0.2))+((SUM(N43:N44)*0.05))</f>
        <v>0</v>
      </c>
      <c r="O73" s="126"/>
      <c r="P73" s="171">
        <f t="shared" si="1"/>
        <v>0</v>
      </c>
      <c r="Q73" s="116"/>
      <c r="R73" s="116"/>
      <c r="S73" s="116"/>
      <c r="T73" s="116"/>
    </row>
    <row r="74" spans="1:24" s="131" customFormat="1" ht="19.5" customHeight="1" x14ac:dyDescent="0.25">
      <c r="A74" s="151" t="s">
        <v>162</v>
      </c>
      <c r="B74" s="152">
        <f>SUM(B5:B73)</f>
        <v>0</v>
      </c>
      <c r="C74" s="153">
        <f>SUM(C5:C73)</f>
        <v>0</v>
      </c>
      <c r="D74" s="153">
        <f>SUM(D5:D73)</f>
        <v>0</v>
      </c>
      <c r="E74" s="153">
        <f>SUM(E5:E73)</f>
        <v>0</v>
      </c>
      <c r="F74" s="153">
        <f>SUM(F5:F73)</f>
        <v>0</v>
      </c>
      <c r="G74" s="153">
        <f>SUM(G5:G73)</f>
        <v>0</v>
      </c>
      <c r="H74" s="153">
        <f>SUM(H5:H73)</f>
        <v>0</v>
      </c>
      <c r="I74" s="153">
        <f>SUM(I5:I73)</f>
        <v>0</v>
      </c>
      <c r="J74" s="153">
        <f>SUM(J5:J73)</f>
        <v>0</v>
      </c>
      <c r="K74" s="153">
        <f>SUM(K5:K73)</f>
        <v>0</v>
      </c>
      <c r="L74" s="153">
        <f>SUM(L5:L73)</f>
        <v>0</v>
      </c>
      <c r="M74" s="153">
        <f>SUM(M5:M73)</f>
        <v>0</v>
      </c>
      <c r="N74" s="153">
        <f>SUM(N5:N73)</f>
        <v>0</v>
      </c>
      <c r="O74" s="152">
        <f>SUM(O5:O73)</f>
        <v>0</v>
      </c>
      <c r="P74" s="152"/>
      <c r="Q74" s="128">
        <f>SUM(Q6:Q73)</f>
        <v>0</v>
      </c>
      <c r="R74" s="128">
        <f>SUM(R6:R73)</f>
        <v>0</v>
      </c>
      <c r="S74" s="128"/>
      <c r="T74" s="129">
        <f>B74-O74</f>
        <v>0</v>
      </c>
      <c r="U74" s="130"/>
      <c r="V74" s="130"/>
    </row>
    <row r="75" spans="1:24" s="115" customFormat="1" ht="18" hidden="1" x14ac:dyDescent="0.25">
      <c r="A75" s="154"/>
      <c r="B75" s="154" t="s">
        <v>163</v>
      </c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6"/>
      <c r="Q75" s="116"/>
      <c r="R75" s="116"/>
      <c r="S75" s="116"/>
      <c r="T75" s="116"/>
      <c r="U75" s="116"/>
      <c r="V75" s="116"/>
      <c r="W75" s="116"/>
      <c r="X75" s="116"/>
    </row>
    <row r="76" spans="1:24" s="115" customFormat="1" ht="13.5" hidden="1" customHeight="1" x14ac:dyDescent="0.25">
      <c r="A76" s="154"/>
      <c r="B76" s="154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7"/>
      <c r="P76" s="158"/>
      <c r="Q76" s="116"/>
      <c r="R76" s="134"/>
      <c r="S76" s="116"/>
      <c r="T76" s="116"/>
      <c r="U76" s="116"/>
      <c r="V76" s="116"/>
      <c r="W76" s="116"/>
      <c r="X76" s="116"/>
    </row>
    <row r="77" spans="1:24" s="115" customFormat="1" ht="19.5" customHeight="1" x14ac:dyDescent="0.25">
      <c r="A77" s="159" t="str">
        <f>A1</f>
        <v>SUNHONEY FARM</v>
      </c>
      <c r="B77" s="159"/>
      <c r="C77" s="159"/>
      <c r="D77" s="159" t="s">
        <v>95</v>
      </c>
      <c r="E77" s="159"/>
      <c r="F77" s="159"/>
      <c r="G77" s="159"/>
      <c r="H77" s="160">
        <f>H1</f>
        <v>46082</v>
      </c>
      <c r="I77" s="161" t="s">
        <v>96</v>
      </c>
      <c r="J77" s="160">
        <f>J1</f>
        <v>46446</v>
      </c>
      <c r="K77" s="162"/>
      <c r="L77" s="162"/>
      <c r="M77" s="162"/>
      <c r="N77" s="162"/>
      <c r="O77" s="162"/>
      <c r="P77" s="163" t="str">
        <f>P1</f>
        <v>Budget</v>
      </c>
      <c r="Q77" s="116"/>
      <c r="R77" s="134"/>
      <c r="S77" s="116"/>
      <c r="T77" s="116"/>
      <c r="U77" s="116"/>
      <c r="V77" s="116"/>
      <c r="W77" s="116"/>
      <c r="X77" s="116"/>
    </row>
    <row r="78" spans="1:24" s="115" customFormat="1" x14ac:dyDescent="0.25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</row>
    <row r="79" spans="1:24" s="135" customFormat="1" x14ac:dyDescent="0.25">
      <c r="A79" s="164"/>
      <c r="B79" s="165" t="s">
        <v>97</v>
      </c>
      <c r="C79" s="166" t="str">
        <f>C3</f>
        <v>Mar</v>
      </c>
      <c r="D79" s="166" t="str">
        <f>D3</f>
        <v>Apr</v>
      </c>
      <c r="E79" s="166" t="str">
        <f>E3</f>
        <v>May</v>
      </c>
      <c r="F79" s="166" t="str">
        <f>F3</f>
        <v>Jun</v>
      </c>
      <c r="G79" s="166" t="str">
        <f>G3</f>
        <v>Jul</v>
      </c>
      <c r="H79" s="166" t="str">
        <f>H3</f>
        <v>Aug</v>
      </c>
      <c r="I79" s="166" t="str">
        <f>I3</f>
        <v>Sep</v>
      </c>
      <c r="J79" s="166" t="str">
        <f>J3</f>
        <v>Oct</v>
      </c>
      <c r="K79" s="166" t="str">
        <f>K3</f>
        <v>Nov</v>
      </c>
      <c r="L79" s="166" t="str">
        <f>L3</f>
        <v>Dec</v>
      </c>
      <c r="M79" s="166" t="str">
        <f>M3</f>
        <v>Jan</v>
      </c>
      <c r="N79" s="166" t="str">
        <f>N3</f>
        <v>Feb</v>
      </c>
      <c r="O79" s="167" t="s">
        <v>110</v>
      </c>
      <c r="P79" s="165" t="s">
        <v>111</v>
      </c>
      <c r="Q79" s="105" t="s">
        <v>112</v>
      </c>
      <c r="R79" s="105" t="s">
        <v>113</v>
      </c>
      <c r="S79" s="104"/>
      <c r="T79" s="104"/>
      <c r="U79" s="104"/>
      <c r="V79" s="104"/>
      <c r="W79" s="104"/>
      <c r="X79" s="104"/>
    </row>
    <row r="80" spans="1:24" s="135" customFormat="1" x14ac:dyDescent="0.25">
      <c r="A80" s="168" t="s">
        <v>164</v>
      </c>
      <c r="B80" s="169" t="s">
        <v>165</v>
      </c>
      <c r="C80" s="170" t="str">
        <f>IF(C4&gt;0,C4,"")</f>
        <v/>
      </c>
      <c r="D80" s="170" t="str">
        <f>IF(D4&gt;0,D4,"")</f>
        <v/>
      </c>
      <c r="E80" s="170" t="str">
        <f>IF(E4&gt;0,E4,"")</f>
        <v/>
      </c>
      <c r="F80" s="170" t="str">
        <f>IF(F4&gt;0,F4,"")</f>
        <v/>
      </c>
      <c r="G80" s="170" t="str">
        <f>IF(G4&gt;0,G4,"")</f>
        <v/>
      </c>
      <c r="H80" s="170" t="str">
        <f>IF(H4&gt;0,H4,"")</f>
        <v/>
      </c>
      <c r="I80" s="170" t="str">
        <f>IF(I4&gt;0,I4,"")</f>
        <v/>
      </c>
      <c r="J80" s="170" t="str">
        <f>IF(J4&gt;0,J4,"")</f>
        <v/>
      </c>
      <c r="K80" s="170" t="str">
        <f>IF(K4&gt;0,K4,"")</f>
        <v/>
      </c>
      <c r="L80" s="170" t="str">
        <f>IF(L4&gt;0,L4,"")</f>
        <v/>
      </c>
      <c r="M80" s="170" t="str">
        <f>IF(M4&gt;0,M4,"")</f>
        <v/>
      </c>
      <c r="N80" s="170" t="str">
        <f>IF(N4&gt;0,N4,"")</f>
        <v/>
      </c>
      <c r="O80" s="170" t="s">
        <v>165</v>
      </c>
      <c r="P80" s="170" t="s">
        <v>116</v>
      </c>
      <c r="Q80" s="105" t="s">
        <v>117</v>
      </c>
      <c r="R80" s="114"/>
      <c r="S80" s="104"/>
      <c r="T80" s="136"/>
      <c r="U80" s="136"/>
      <c r="V80" s="136"/>
      <c r="W80" s="136"/>
      <c r="X80" s="136"/>
    </row>
    <row r="81" spans="1:24" s="115" customFormat="1" x14ac:dyDescent="0.25">
      <c r="A81" s="137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54"/>
      <c r="Q81" s="116"/>
      <c r="R81" s="116"/>
      <c r="S81" s="116"/>
      <c r="T81" s="116"/>
      <c r="U81" s="116"/>
      <c r="V81" s="116"/>
      <c r="W81" s="116"/>
      <c r="X81" s="116"/>
    </row>
    <row r="82" spans="1:24" s="115" customFormat="1" x14ac:dyDescent="0.25">
      <c r="A82" s="137" t="s">
        <v>203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54"/>
      <c r="Q82" s="116"/>
      <c r="R82" s="116"/>
      <c r="S82" s="116"/>
      <c r="T82" s="116"/>
      <c r="U82" s="116"/>
      <c r="V82" s="116"/>
      <c r="W82" s="116"/>
      <c r="X82" s="116"/>
    </row>
    <row r="83" spans="1:24" s="115" customFormat="1" x14ac:dyDescent="0.25">
      <c r="A83" s="137" t="s">
        <v>204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54"/>
      <c r="Q83" s="116"/>
      <c r="R83" s="116"/>
      <c r="S83" s="116"/>
      <c r="T83" s="116"/>
      <c r="U83" s="116"/>
      <c r="V83" s="116"/>
      <c r="W83" s="116"/>
      <c r="X83" s="116"/>
    </row>
    <row r="84" spans="1:24" s="115" customFormat="1" x14ac:dyDescent="0.25">
      <c r="A84" s="137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54"/>
      <c r="Q84" s="116"/>
      <c r="R84" s="116"/>
      <c r="S84" s="116"/>
      <c r="T84" s="116"/>
      <c r="U84" s="116"/>
      <c r="V84" s="116"/>
      <c r="W84" s="116"/>
      <c r="X84" s="116"/>
    </row>
    <row r="85" spans="1:24" s="115" customFormat="1" x14ac:dyDescent="0.25">
      <c r="A85" s="117" t="s">
        <v>166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54">
        <f>SUM(C85:O85)-B85</f>
        <v>0</v>
      </c>
      <c r="Q85" s="116"/>
      <c r="R85" s="116"/>
      <c r="S85" s="116"/>
      <c r="T85" s="116"/>
      <c r="U85" s="116"/>
      <c r="V85" s="116"/>
      <c r="W85" s="116"/>
      <c r="X85" s="116"/>
    </row>
    <row r="86" spans="1:24" s="115" customFormat="1" x14ac:dyDescent="0.25">
      <c r="A86" s="117" t="s">
        <v>167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54">
        <f>SUM(C86:O86)-B86</f>
        <v>0</v>
      </c>
      <c r="Q86" s="116"/>
      <c r="R86" s="116">
        <f t="shared" ref="R86:R95" si="3">P86-Q86</f>
        <v>0</v>
      </c>
      <c r="S86" s="116"/>
      <c r="T86" s="116"/>
      <c r="U86" s="116"/>
      <c r="V86" s="116"/>
      <c r="W86" s="116"/>
      <c r="X86" s="116"/>
    </row>
    <row r="87" spans="1:24" s="115" customFormat="1" x14ac:dyDescent="0.25">
      <c r="A87" s="117" t="s">
        <v>168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54">
        <f>SUM(C87:O87)-B87</f>
        <v>0</v>
      </c>
      <c r="Q87" s="116"/>
      <c r="R87" s="116"/>
      <c r="S87" s="116"/>
      <c r="T87" s="116"/>
      <c r="U87" s="116"/>
      <c r="V87" s="116"/>
      <c r="W87" s="116"/>
      <c r="X87" s="116"/>
    </row>
    <row r="88" spans="1:24" s="115" customFormat="1" x14ac:dyDescent="0.25">
      <c r="A88" s="117" t="s">
        <v>169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54">
        <f t="shared" ref="P88:P103" si="4">SUM(C88:O88)-B88</f>
        <v>0</v>
      </c>
      <c r="Q88" s="116"/>
      <c r="R88" s="116">
        <f>P88+P85+P89+P87-Q88</f>
        <v>0</v>
      </c>
      <c r="S88" s="116"/>
      <c r="T88" s="116"/>
      <c r="U88" s="116"/>
      <c r="V88" s="116"/>
      <c r="W88" s="116"/>
      <c r="X88" s="116"/>
    </row>
    <row r="89" spans="1:24" s="115" customFormat="1" x14ac:dyDescent="0.25">
      <c r="A89" s="117" t="s">
        <v>170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54">
        <f t="shared" si="4"/>
        <v>0</v>
      </c>
      <c r="Q89" s="116"/>
      <c r="R89" s="116"/>
      <c r="S89" s="116"/>
      <c r="T89" s="116"/>
      <c r="U89" s="116"/>
      <c r="V89" s="116"/>
      <c r="W89" s="116"/>
      <c r="X89" s="116"/>
    </row>
    <row r="90" spans="1:24" s="115" customFormat="1" x14ac:dyDescent="0.25">
      <c r="A90" s="117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54">
        <f t="shared" si="4"/>
        <v>0</v>
      </c>
      <c r="Q90" s="116"/>
      <c r="R90" s="116">
        <f t="shared" si="3"/>
        <v>0</v>
      </c>
      <c r="S90" s="116"/>
      <c r="T90" s="116"/>
      <c r="U90" s="116"/>
      <c r="V90" s="116"/>
      <c r="W90" s="116"/>
      <c r="X90" s="116"/>
    </row>
    <row r="91" spans="1:24" s="115" customFormat="1" x14ac:dyDescent="0.25">
      <c r="A91" s="117" t="s">
        <v>171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54">
        <f>SUM(C91:O91)-B91</f>
        <v>0</v>
      </c>
      <c r="Q91" s="116"/>
      <c r="R91" s="116">
        <f>P91-Q91</f>
        <v>0</v>
      </c>
      <c r="S91" s="116"/>
      <c r="T91" s="116"/>
      <c r="U91" s="116"/>
      <c r="V91" s="116"/>
      <c r="W91" s="116"/>
      <c r="X91" s="116"/>
    </row>
    <row r="92" spans="1:24" s="115" customFormat="1" x14ac:dyDescent="0.25">
      <c r="A92" s="117" t="s">
        <v>172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54">
        <f t="shared" si="4"/>
        <v>0</v>
      </c>
      <c r="Q92" s="116"/>
      <c r="R92" s="116">
        <f t="shared" si="3"/>
        <v>0</v>
      </c>
      <c r="S92" s="116"/>
      <c r="T92" s="116"/>
      <c r="U92" s="116"/>
      <c r="V92" s="116"/>
      <c r="W92" s="116"/>
      <c r="X92" s="116"/>
    </row>
    <row r="93" spans="1:24" s="115" customFormat="1" x14ac:dyDescent="0.25">
      <c r="A93" s="117" t="s">
        <v>173</v>
      </c>
      <c r="B93" s="118"/>
      <c r="C93" s="118"/>
      <c r="D93" s="118"/>
      <c r="E93" s="118"/>
      <c r="F93" s="118"/>
      <c r="G93" s="118"/>
      <c r="H93" s="138"/>
      <c r="I93" s="118"/>
      <c r="J93" s="118"/>
      <c r="K93" s="118"/>
      <c r="L93" s="118"/>
      <c r="M93" s="118"/>
      <c r="N93" s="118"/>
      <c r="O93" s="118"/>
      <c r="P93" s="154">
        <f t="shared" si="4"/>
        <v>0</v>
      </c>
      <c r="Q93" s="116"/>
      <c r="R93" s="116">
        <f t="shared" si="3"/>
        <v>0</v>
      </c>
      <c r="S93" s="116"/>
      <c r="T93" s="116"/>
      <c r="U93" s="116"/>
      <c r="V93" s="116"/>
      <c r="W93" s="116"/>
      <c r="X93" s="116"/>
    </row>
    <row r="94" spans="1:24" s="115" customFormat="1" x14ac:dyDescent="0.25">
      <c r="A94" s="117" t="s">
        <v>174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54">
        <f>SUM(C94:O94)-B94</f>
        <v>0</v>
      </c>
      <c r="Q94" s="116"/>
      <c r="R94" s="116">
        <f t="shared" si="3"/>
        <v>0</v>
      </c>
      <c r="S94" s="116"/>
      <c r="T94" s="116"/>
      <c r="U94" s="116"/>
      <c r="V94" s="116"/>
      <c r="W94" s="116"/>
      <c r="X94" s="116"/>
    </row>
    <row r="95" spans="1:24" s="115" customFormat="1" x14ac:dyDescent="0.25">
      <c r="A95" s="117" t="s">
        <v>175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54">
        <f t="shared" si="4"/>
        <v>0</v>
      </c>
      <c r="Q95" s="116"/>
      <c r="R95" s="116">
        <f t="shared" si="3"/>
        <v>0</v>
      </c>
      <c r="S95" s="116"/>
      <c r="T95" s="116"/>
      <c r="U95" s="116"/>
      <c r="V95" s="116"/>
      <c r="W95" s="116"/>
      <c r="X95" s="116"/>
    </row>
    <row r="96" spans="1:24" s="115" customFormat="1" x14ac:dyDescent="0.25">
      <c r="A96" s="117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54">
        <f t="shared" si="4"/>
        <v>0</v>
      </c>
      <c r="Q96" s="116"/>
      <c r="R96" s="116"/>
      <c r="S96" s="116"/>
      <c r="T96" s="116"/>
      <c r="U96" s="116"/>
      <c r="V96" s="116"/>
      <c r="W96" s="116"/>
      <c r="X96" s="116"/>
    </row>
    <row r="97" spans="1:24" s="115" customFormat="1" x14ac:dyDescent="0.25">
      <c r="A97" s="117" t="s">
        <v>176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54">
        <f t="shared" si="4"/>
        <v>0</v>
      </c>
      <c r="Q97" s="116"/>
      <c r="R97" s="116"/>
      <c r="S97" s="116"/>
      <c r="T97" s="116"/>
      <c r="U97" s="116"/>
      <c r="V97" s="116"/>
      <c r="W97" s="116"/>
      <c r="X97" s="116"/>
    </row>
    <row r="98" spans="1:24" s="115" customFormat="1" x14ac:dyDescent="0.25">
      <c r="A98" s="117" t="s">
        <v>63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54">
        <f t="shared" si="4"/>
        <v>0</v>
      </c>
      <c r="Q98" s="116"/>
      <c r="R98" s="116"/>
      <c r="S98" s="116"/>
      <c r="T98" s="116"/>
      <c r="U98" s="116"/>
      <c r="V98" s="116"/>
      <c r="W98" s="116"/>
      <c r="X98" s="116"/>
    </row>
    <row r="99" spans="1:24" s="115" customFormat="1" x14ac:dyDescent="0.25">
      <c r="A99" s="117" t="s">
        <v>177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54">
        <f t="shared" si="4"/>
        <v>0</v>
      </c>
      <c r="Q99" s="116"/>
      <c r="R99" s="116"/>
      <c r="S99" s="116"/>
      <c r="T99" s="116"/>
      <c r="U99" s="116"/>
      <c r="V99" s="116"/>
      <c r="W99" s="116"/>
      <c r="X99" s="116"/>
    </row>
    <row r="100" spans="1:24" s="115" customFormat="1" x14ac:dyDescent="0.25">
      <c r="A100" s="117" t="s">
        <v>178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54">
        <f>SUM(C100:O100)-B100</f>
        <v>0</v>
      </c>
      <c r="Q100" s="116"/>
      <c r="R100" s="116"/>
      <c r="S100" s="116"/>
      <c r="T100" s="116"/>
      <c r="U100" s="116"/>
      <c r="V100" s="116"/>
      <c r="W100" s="116"/>
      <c r="X100" s="116"/>
    </row>
    <row r="101" spans="1:24" s="115" customFormat="1" x14ac:dyDescent="0.25">
      <c r="A101" s="117" t="s">
        <v>179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54">
        <f t="shared" si="4"/>
        <v>0</v>
      </c>
      <c r="Q101" s="116"/>
      <c r="R101" s="116"/>
      <c r="S101" s="116"/>
      <c r="T101" s="116"/>
      <c r="U101" s="116"/>
      <c r="V101" s="116"/>
      <c r="W101" s="116"/>
      <c r="X101" s="116"/>
    </row>
    <row r="102" spans="1:24" s="115" customFormat="1" x14ac:dyDescent="0.25">
      <c r="A102" s="117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54"/>
      <c r="Q102" s="116"/>
      <c r="R102" s="116"/>
      <c r="S102" s="116"/>
      <c r="T102" s="116"/>
      <c r="U102" s="116"/>
      <c r="V102" s="116"/>
      <c r="W102" s="116"/>
      <c r="X102" s="116"/>
    </row>
    <row r="103" spans="1:24" s="115" customFormat="1" x14ac:dyDescent="0.25">
      <c r="A103" s="117" t="s">
        <v>180</v>
      </c>
      <c r="B103" s="118"/>
      <c r="C103" s="118">
        <f>SUM(C93:C93)*0.2</f>
        <v>0</v>
      </c>
      <c r="D103" s="118">
        <f>SUM(D93:D93)*0.2</f>
        <v>0</v>
      </c>
      <c r="E103" s="118">
        <v>0</v>
      </c>
      <c r="F103" s="118">
        <v>0</v>
      </c>
      <c r="G103" s="118">
        <f>SUM(G93:G93)*0.2</f>
        <v>0</v>
      </c>
      <c r="H103" s="118">
        <v>0</v>
      </c>
      <c r="I103" s="118">
        <v>0</v>
      </c>
      <c r="J103" s="118">
        <f>J89*0.2</f>
        <v>0</v>
      </c>
      <c r="K103" s="118">
        <f>SUM(K93:K93)*0.2</f>
        <v>0</v>
      </c>
      <c r="L103" s="118">
        <f>SUM(L93:L93)*0.2</f>
        <v>0</v>
      </c>
      <c r="M103" s="118">
        <f>SUM(M93:M93)*0.2</f>
        <v>0</v>
      </c>
      <c r="N103" s="118">
        <f>SUM(N93:N93)*0.2</f>
        <v>0</v>
      </c>
      <c r="O103" s="118"/>
      <c r="P103" s="154">
        <f t="shared" si="4"/>
        <v>0</v>
      </c>
      <c r="Q103" s="116"/>
      <c r="R103" s="116"/>
      <c r="S103" s="116"/>
      <c r="T103" s="116"/>
      <c r="U103" s="116"/>
      <c r="V103" s="116"/>
      <c r="W103" s="116"/>
      <c r="X103" s="116"/>
    </row>
    <row r="104" spans="1:24" s="115" customFormat="1" x14ac:dyDescent="0.25">
      <c r="A104" s="117" t="s">
        <v>181</v>
      </c>
      <c r="B104" s="126"/>
      <c r="C104" s="126"/>
      <c r="D104" s="126"/>
      <c r="E104" s="126"/>
      <c r="F104" s="126">
        <f>SUM(C73:E73)-E103</f>
        <v>0</v>
      </c>
      <c r="G104" s="126"/>
      <c r="H104" s="126"/>
      <c r="I104" s="126">
        <f>SUM(F73:H73)-H103</f>
        <v>0</v>
      </c>
      <c r="J104" s="126"/>
      <c r="K104" s="126"/>
      <c r="L104" s="126">
        <f>SUM(I73:K73)-K103</f>
        <v>0</v>
      </c>
      <c r="M104" s="126"/>
      <c r="N104" s="126"/>
      <c r="O104" s="126">
        <f>SUM(L73:N73)-N103</f>
        <v>0</v>
      </c>
      <c r="P104" s="171">
        <f>SUM(C104:O104)-B104</f>
        <v>0</v>
      </c>
      <c r="Q104" s="116">
        <f>P73-P104</f>
        <v>0</v>
      </c>
      <c r="R104" s="116"/>
      <c r="S104" s="116"/>
      <c r="T104" s="116"/>
      <c r="U104" s="116"/>
      <c r="V104" s="116"/>
      <c r="W104" s="116"/>
      <c r="X104" s="116"/>
    </row>
    <row r="105" spans="1:24" s="131" customFormat="1" ht="19.5" customHeight="1" x14ac:dyDescent="0.25">
      <c r="A105" s="151" t="s">
        <v>182</v>
      </c>
      <c r="B105" s="152">
        <f>SUM(B81:B104)</f>
        <v>0</v>
      </c>
      <c r="C105" s="172">
        <f>SUM(C81:C104)</f>
        <v>0</v>
      </c>
      <c r="D105" s="172">
        <f>SUM(D81:D104)</f>
        <v>0</v>
      </c>
      <c r="E105" s="172">
        <f>SUM(E81:E104)</f>
        <v>0</v>
      </c>
      <c r="F105" s="172">
        <f>SUM(F81:F104)</f>
        <v>0</v>
      </c>
      <c r="G105" s="172">
        <f>SUM(G81:G104)</f>
        <v>0</v>
      </c>
      <c r="H105" s="172">
        <f>SUM(H81:H104)</f>
        <v>0</v>
      </c>
      <c r="I105" s="172">
        <f>SUM(I81:I104)</f>
        <v>0</v>
      </c>
      <c r="J105" s="172">
        <f>SUM(J81:J104)</f>
        <v>0</v>
      </c>
      <c r="K105" s="172">
        <f>SUM(K81:K104)</f>
        <v>0</v>
      </c>
      <c r="L105" s="172">
        <f>SUM(L81:L104)</f>
        <v>0</v>
      </c>
      <c r="M105" s="172">
        <f>SUM(M81:M104)</f>
        <v>0</v>
      </c>
      <c r="N105" s="172">
        <f>SUM(N81:N104)</f>
        <v>0</v>
      </c>
      <c r="O105" s="152">
        <f>SUM(O81:O104)</f>
        <v>0</v>
      </c>
      <c r="P105" s="152"/>
      <c r="Q105" s="128"/>
      <c r="R105" s="128"/>
      <c r="S105" s="128"/>
      <c r="T105" s="129">
        <f>B105-O105</f>
        <v>0</v>
      </c>
      <c r="U105" s="130"/>
      <c r="V105" s="130"/>
    </row>
    <row r="106" spans="1:24" s="115" customFormat="1" x14ac:dyDescent="0.25">
      <c r="A106" s="139"/>
      <c r="B106" s="116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32" t="s">
        <v>163</v>
      </c>
      <c r="P106" s="132" t="s">
        <v>163</v>
      </c>
      <c r="Q106" s="116"/>
      <c r="R106" s="116"/>
      <c r="S106" s="116"/>
      <c r="T106" s="116"/>
      <c r="U106" s="116"/>
      <c r="V106" s="116"/>
      <c r="W106" s="116"/>
      <c r="X106" s="116"/>
    </row>
    <row r="107" spans="1:24" s="141" customFormat="1" ht="19.5" customHeight="1" x14ac:dyDescent="0.25">
      <c r="A107" s="151" t="s">
        <v>183</v>
      </c>
      <c r="B107" s="152"/>
      <c r="C107" s="152">
        <f>C105-C74</f>
        <v>0</v>
      </c>
      <c r="D107" s="152">
        <f>D105-D74</f>
        <v>0</v>
      </c>
      <c r="E107" s="152">
        <f>E105-E74</f>
        <v>0</v>
      </c>
      <c r="F107" s="152">
        <f>F105-F74</f>
        <v>0</v>
      </c>
      <c r="G107" s="152">
        <f>G105-G74</f>
        <v>0</v>
      </c>
      <c r="H107" s="152">
        <f>H105-H74</f>
        <v>0</v>
      </c>
      <c r="I107" s="152">
        <f>I105-I74</f>
        <v>0</v>
      </c>
      <c r="J107" s="152">
        <f>J105-J74</f>
        <v>0</v>
      </c>
      <c r="K107" s="152">
        <f>K105-K74</f>
        <v>0</v>
      </c>
      <c r="L107" s="152">
        <f>L105-L74</f>
        <v>0</v>
      </c>
      <c r="M107" s="152">
        <f>M105-M74</f>
        <v>0</v>
      </c>
      <c r="N107" s="152">
        <f>N105-N74</f>
        <v>0</v>
      </c>
      <c r="O107" s="152"/>
      <c r="P107" s="152"/>
      <c r="Q107" s="127"/>
      <c r="R107" s="127"/>
      <c r="S107" s="127"/>
      <c r="T107" s="127"/>
      <c r="U107" s="127"/>
      <c r="V107" s="127"/>
      <c r="W107" s="127"/>
      <c r="X107" s="127"/>
    </row>
    <row r="108" spans="1:24" s="115" customFormat="1" ht="18" hidden="1" x14ac:dyDescent="0.25">
      <c r="A108" s="116"/>
      <c r="B108" s="116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16"/>
      <c r="P108" s="133">
        <v>8</v>
      </c>
      <c r="Q108" s="116"/>
      <c r="R108" s="116"/>
      <c r="S108" s="116"/>
      <c r="T108" s="116"/>
      <c r="U108" s="116"/>
      <c r="V108" s="116"/>
      <c r="W108" s="116"/>
      <c r="X108" s="116"/>
    </row>
    <row r="109" spans="1:24" s="115" customFormat="1" hidden="1" x14ac:dyDescent="0.2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34" t="s">
        <v>184</v>
      </c>
      <c r="Q109" s="116"/>
      <c r="R109" s="116"/>
      <c r="S109" s="116"/>
      <c r="T109" s="116"/>
      <c r="U109" s="116"/>
      <c r="V109" s="116"/>
      <c r="W109" s="116"/>
      <c r="X109" s="116"/>
    </row>
    <row r="110" spans="1:24" s="115" customFormat="1" x14ac:dyDescent="0.2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</row>
    <row r="111" spans="1:24" s="115" customFormat="1" x14ac:dyDescent="0.2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</row>
    <row r="112" spans="1:24" x14ac:dyDescent="0.25">
      <c r="A112" s="173" t="s">
        <v>185</v>
      </c>
      <c r="B112" s="174"/>
      <c r="C112" s="166" t="str">
        <f>C3</f>
        <v>Mar</v>
      </c>
      <c r="D112" s="166" t="str">
        <f>D3</f>
        <v>Apr</v>
      </c>
      <c r="E112" s="166" t="str">
        <f>E3</f>
        <v>May</v>
      </c>
      <c r="F112" s="166" t="str">
        <f>F3</f>
        <v>Jun</v>
      </c>
      <c r="G112" s="166" t="str">
        <f>G3</f>
        <v>Jul</v>
      </c>
      <c r="H112" s="166" t="str">
        <f>H3</f>
        <v>Aug</v>
      </c>
      <c r="I112" s="166" t="str">
        <f>I3</f>
        <v>Sep</v>
      </c>
      <c r="J112" s="166" t="str">
        <f>J3</f>
        <v>Oct</v>
      </c>
      <c r="K112" s="166" t="str">
        <f>K3</f>
        <v>Nov</v>
      </c>
      <c r="L112" s="166" t="str">
        <f>L3</f>
        <v>Dec</v>
      </c>
      <c r="M112" s="166" t="str">
        <f>M3</f>
        <v>Jan</v>
      </c>
      <c r="N112" s="166" t="str">
        <f>N3</f>
        <v>Feb</v>
      </c>
      <c r="O112" s="175"/>
      <c r="P112" s="176" t="s">
        <v>116</v>
      </c>
      <c r="Q112" s="146"/>
      <c r="R112" s="116"/>
      <c r="S112" s="116"/>
      <c r="T112" s="146"/>
      <c r="U112" s="146"/>
      <c r="V112" s="146"/>
      <c r="W112" s="146"/>
      <c r="X112" s="146"/>
    </row>
    <row r="113" spans="1:24" x14ac:dyDescent="0.25">
      <c r="A113" s="168" t="s">
        <v>186</v>
      </c>
      <c r="B113" s="177"/>
      <c r="C113" s="170" t="str">
        <f>IF(C4&gt;0,C4,"")</f>
        <v/>
      </c>
      <c r="D113" s="170" t="str">
        <f>IF(D4&gt;0,D4,"")</f>
        <v/>
      </c>
      <c r="E113" s="170" t="str">
        <f>IF(E4&gt;0,E4,"")</f>
        <v/>
      </c>
      <c r="F113" s="170" t="str">
        <f>IF(F4&gt;0,F4,"")</f>
        <v/>
      </c>
      <c r="G113" s="170" t="str">
        <f>IF(G4&gt;0,G4,"")</f>
        <v/>
      </c>
      <c r="H113" s="170" t="str">
        <f>IF(H4&gt;0,H4,"")</f>
        <v/>
      </c>
      <c r="I113" s="170" t="str">
        <f>IF(I4&gt;0,I4,"")</f>
        <v/>
      </c>
      <c r="J113" s="170" t="str">
        <f>IF(J4&gt;0,J4,"")</f>
        <v/>
      </c>
      <c r="K113" s="170" t="str">
        <f>IF(K4&gt;0,K4,"")</f>
        <v/>
      </c>
      <c r="L113" s="170" t="str">
        <f>IF(L4&gt;0,L4,"")</f>
        <v/>
      </c>
      <c r="M113" s="170" t="str">
        <f>IF(M4&gt;0,M4,"")</f>
        <v/>
      </c>
      <c r="N113" s="170" t="str">
        <f>IF(N4&gt;0,N4,"")</f>
        <v/>
      </c>
      <c r="O113" s="178"/>
      <c r="P113" s="178"/>
      <c r="Q113" s="146"/>
      <c r="R113" s="116"/>
      <c r="S113" s="116"/>
      <c r="T113" s="146"/>
      <c r="U113" s="146"/>
      <c r="V113" s="146"/>
      <c r="W113" s="146"/>
      <c r="X113" s="146"/>
    </row>
    <row r="114" spans="1:24" s="115" customFormat="1" x14ac:dyDescent="0.2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 t="s">
        <v>187</v>
      </c>
      <c r="U114" s="116"/>
      <c r="V114" s="116"/>
      <c r="W114" s="116"/>
      <c r="X114" s="116"/>
    </row>
    <row r="115" spans="1:24" s="115" customFormat="1" x14ac:dyDescent="0.25">
      <c r="A115" s="132" t="s">
        <v>188</v>
      </c>
      <c r="B115" s="116"/>
      <c r="C115" s="149">
        <v>0</v>
      </c>
      <c r="D115" s="116">
        <f>C118</f>
        <v>0</v>
      </c>
      <c r="E115" s="116">
        <f t="shared" ref="E115:N115" si="5">D118</f>
        <v>0</v>
      </c>
      <c r="F115" s="116">
        <f t="shared" si="5"/>
        <v>0</v>
      </c>
      <c r="G115" s="116">
        <f t="shared" si="5"/>
        <v>0</v>
      </c>
      <c r="H115" s="116">
        <f t="shared" si="5"/>
        <v>0</v>
      </c>
      <c r="I115" s="116">
        <f t="shared" si="5"/>
        <v>0</v>
      </c>
      <c r="J115" s="116">
        <f t="shared" si="5"/>
        <v>0</v>
      </c>
      <c r="K115" s="116">
        <f t="shared" si="5"/>
        <v>0</v>
      </c>
      <c r="L115" s="116">
        <f t="shared" si="5"/>
        <v>0</v>
      </c>
      <c r="M115" s="116">
        <f t="shared" si="5"/>
        <v>0</v>
      </c>
      <c r="N115" s="116">
        <f t="shared" si="5"/>
        <v>0</v>
      </c>
      <c r="O115" s="116"/>
      <c r="P115" s="116">
        <f>C115</f>
        <v>0</v>
      </c>
      <c r="Q115" s="116"/>
      <c r="T115" s="115">
        <f>-P115+P118</f>
        <v>0</v>
      </c>
    </row>
    <row r="116" spans="1:24" s="115" customFormat="1" x14ac:dyDescent="0.25">
      <c r="A116" s="132" t="s">
        <v>189</v>
      </c>
      <c r="B116" s="116"/>
      <c r="C116" s="116">
        <f>C107</f>
        <v>0</v>
      </c>
      <c r="D116" s="116">
        <f t="shared" ref="D116:N116" si="6">D107</f>
        <v>0</v>
      </c>
      <c r="E116" s="116">
        <f t="shared" si="6"/>
        <v>0</v>
      </c>
      <c r="F116" s="116">
        <f t="shared" si="6"/>
        <v>0</v>
      </c>
      <c r="G116" s="116">
        <f t="shared" si="6"/>
        <v>0</v>
      </c>
      <c r="H116" s="116">
        <f t="shared" si="6"/>
        <v>0</v>
      </c>
      <c r="I116" s="116">
        <f t="shared" si="6"/>
        <v>0</v>
      </c>
      <c r="J116" s="116">
        <f t="shared" si="6"/>
        <v>0</v>
      </c>
      <c r="K116" s="116">
        <f t="shared" si="6"/>
        <v>0</v>
      </c>
      <c r="L116" s="116">
        <f t="shared" si="6"/>
        <v>0</v>
      </c>
      <c r="M116" s="116">
        <f t="shared" si="6"/>
        <v>0</v>
      </c>
      <c r="N116" s="116">
        <f t="shared" si="6"/>
        <v>0</v>
      </c>
      <c r="O116" s="116"/>
      <c r="P116" s="116">
        <f>SUM(C116:N116)</f>
        <v>0</v>
      </c>
      <c r="Q116" s="116"/>
    </row>
    <row r="117" spans="1:24" s="115" customFormat="1" x14ac:dyDescent="0.25">
      <c r="A117" s="132" t="s">
        <v>190</v>
      </c>
      <c r="B117" s="179">
        <v>7.4999999999999997E-2</v>
      </c>
      <c r="C117" s="116">
        <f>(C115+C116)*$B$117/12</f>
        <v>0</v>
      </c>
      <c r="D117" s="116">
        <f>(D115+D116)*$B$117/12</f>
        <v>0</v>
      </c>
      <c r="E117" s="116">
        <f t="shared" ref="E117:N117" si="7">(E115+E116)*$B$117/12</f>
        <v>0</v>
      </c>
      <c r="F117" s="116">
        <f t="shared" si="7"/>
        <v>0</v>
      </c>
      <c r="G117" s="116">
        <f t="shared" si="7"/>
        <v>0</v>
      </c>
      <c r="H117" s="116">
        <f t="shared" si="7"/>
        <v>0</v>
      </c>
      <c r="I117" s="116">
        <f t="shared" si="7"/>
        <v>0</v>
      </c>
      <c r="J117" s="116">
        <f t="shared" si="7"/>
        <v>0</v>
      </c>
      <c r="K117" s="116">
        <f t="shared" si="7"/>
        <v>0</v>
      </c>
      <c r="L117" s="116">
        <f t="shared" si="7"/>
        <v>0</v>
      </c>
      <c r="M117" s="116">
        <f t="shared" si="7"/>
        <v>0</v>
      </c>
      <c r="N117" s="116">
        <f t="shared" si="7"/>
        <v>0</v>
      </c>
      <c r="O117" s="116"/>
      <c r="P117" s="115">
        <f>SUM(C117:O117)</f>
        <v>0</v>
      </c>
      <c r="Q117" s="116"/>
    </row>
    <row r="118" spans="1:24" s="115" customFormat="1" x14ac:dyDescent="0.25">
      <c r="A118" s="132" t="s">
        <v>191</v>
      </c>
      <c r="B118" s="116"/>
      <c r="C118" s="116">
        <f>SUM(C115:C117)</f>
        <v>0</v>
      </c>
      <c r="D118" s="116">
        <f t="shared" ref="D118:M118" si="8">SUM(D115:D117)</f>
        <v>0</v>
      </c>
      <c r="E118" s="116">
        <f t="shared" si="8"/>
        <v>0</v>
      </c>
      <c r="F118" s="116">
        <f t="shared" si="8"/>
        <v>0</v>
      </c>
      <c r="G118" s="116">
        <f t="shared" si="8"/>
        <v>0</v>
      </c>
      <c r="H118" s="116">
        <f t="shared" si="8"/>
        <v>0</v>
      </c>
      <c r="I118" s="116">
        <f t="shared" si="8"/>
        <v>0</v>
      </c>
      <c r="J118" s="116">
        <f t="shared" si="8"/>
        <v>0</v>
      </c>
      <c r="K118" s="116">
        <f t="shared" si="8"/>
        <v>0</v>
      </c>
      <c r="L118" s="116">
        <f t="shared" si="8"/>
        <v>0</v>
      </c>
      <c r="M118" s="116">
        <f t="shared" si="8"/>
        <v>0</v>
      </c>
      <c r="N118" s="116">
        <f>SUM(N115:N117)</f>
        <v>0</v>
      </c>
      <c r="O118" s="116"/>
      <c r="P118" s="115">
        <f>P115+P116+P117</f>
        <v>0</v>
      </c>
      <c r="Q118" s="116"/>
    </row>
    <row r="119" spans="1:24" s="115" customFormat="1" x14ac:dyDescent="0.25">
      <c r="A119" s="132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</row>
    <row r="121" spans="1:24" x14ac:dyDescent="0.25">
      <c r="A121" s="142" t="s">
        <v>192</v>
      </c>
      <c r="B121" s="143"/>
      <c r="C121" s="106" t="str">
        <f>C3</f>
        <v>Mar</v>
      </c>
      <c r="D121" s="106" t="str">
        <f>D3</f>
        <v>Apr</v>
      </c>
      <c r="E121" s="106" t="str">
        <f>E3</f>
        <v>May</v>
      </c>
      <c r="F121" s="106" t="str">
        <f>F3</f>
        <v>Jun</v>
      </c>
      <c r="G121" s="106" t="str">
        <f>G3</f>
        <v>Jul</v>
      </c>
      <c r="H121" s="106" t="str">
        <f>H3</f>
        <v>Aug</v>
      </c>
      <c r="I121" s="106" t="str">
        <f>I3</f>
        <v>Sep</v>
      </c>
      <c r="J121" s="106" t="str">
        <f>J3</f>
        <v>Oct</v>
      </c>
      <c r="K121" s="106" t="str">
        <f>K3</f>
        <v>Nov</v>
      </c>
      <c r="L121" s="106" t="str">
        <f>L3</f>
        <v>Dec</v>
      </c>
      <c r="M121" s="106" t="str">
        <f>M3</f>
        <v>Jan</v>
      </c>
      <c r="N121" s="106" t="str">
        <f>N3</f>
        <v>Feb</v>
      </c>
      <c r="O121" s="144"/>
      <c r="P121" s="145" t="s">
        <v>116</v>
      </c>
      <c r="Q121" s="102"/>
    </row>
    <row r="122" spans="1:24" x14ac:dyDescent="0.25">
      <c r="A122" s="109" t="s">
        <v>186</v>
      </c>
      <c r="B122" s="147"/>
      <c r="C122" s="110" t="str">
        <f>IF(C4&gt;0,C4,"")</f>
        <v/>
      </c>
      <c r="D122" s="110" t="str">
        <f>IF(D4&gt;0,D4,"")</f>
        <v/>
      </c>
      <c r="E122" s="110" t="str">
        <f>IF(E4&gt;0,E4,"")</f>
        <v/>
      </c>
      <c r="F122" s="110" t="str">
        <f>IF(F4&gt;0,F4,"")</f>
        <v/>
      </c>
      <c r="G122" s="110" t="str">
        <f>IF(G4&gt;0,G4,"")</f>
        <v/>
      </c>
      <c r="H122" s="110" t="str">
        <f>IF(H4&gt;0,H4,"")</f>
        <v/>
      </c>
      <c r="I122" s="110" t="str">
        <f>IF(I4&gt;0,I4,"")</f>
        <v/>
      </c>
      <c r="J122" s="110" t="str">
        <f>IF(J4&gt;0,J4,"")</f>
        <v/>
      </c>
      <c r="K122" s="110" t="str">
        <f>IF(K4&gt;0,K4,"")</f>
        <v/>
      </c>
      <c r="L122" s="110" t="str">
        <f>IF(L4&gt;0,L4,"")</f>
        <v/>
      </c>
      <c r="M122" s="110" t="str">
        <f>IF(M4&gt;0,M4,"")</f>
        <v/>
      </c>
      <c r="N122" s="110" t="str">
        <f>IF(N4&gt;0,N4,"")</f>
        <v/>
      </c>
      <c r="O122" s="148"/>
      <c r="P122" s="148"/>
      <c r="Q122" s="102"/>
    </row>
    <row r="123" spans="1:24" x14ac:dyDescent="0.25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02"/>
    </row>
    <row r="124" spans="1:24" x14ac:dyDescent="0.25">
      <c r="A124" s="132" t="s">
        <v>193</v>
      </c>
      <c r="B124" s="116"/>
      <c r="C124" s="116">
        <v>0</v>
      </c>
      <c r="D124" s="116">
        <f>C126</f>
        <v>0</v>
      </c>
      <c r="E124" s="116">
        <f t="shared" ref="E124:N124" si="9">D126</f>
        <v>0</v>
      </c>
      <c r="F124" s="116">
        <f t="shared" si="9"/>
        <v>0</v>
      </c>
      <c r="G124" s="116">
        <f t="shared" si="9"/>
        <v>0</v>
      </c>
      <c r="H124" s="116">
        <f t="shared" si="9"/>
        <v>0</v>
      </c>
      <c r="I124" s="116">
        <f t="shared" si="9"/>
        <v>0</v>
      </c>
      <c r="J124" s="116">
        <f t="shared" si="9"/>
        <v>0</v>
      </c>
      <c r="K124" s="116">
        <f t="shared" si="9"/>
        <v>0</v>
      </c>
      <c r="L124" s="116">
        <f t="shared" si="9"/>
        <v>0</v>
      </c>
      <c r="M124" s="116">
        <f t="shared" si="9"/>
        <v>0</v>
      </c>
      <c r="N124" s="116">
        <f t="shared" si="9"/>
        <v>0</v>
      </c>
      <c r="O124" s="116"/>
      <c r="P124" s="116">
        <f>C124</f>
        <v>0</v>
      </c>
      <c r="Q124" s="102"/>
    </row>
    <row r="125" spans="1:24" x14ac:dyDescent="0.25">
      <c r="A125" s="132" t="s">
        <v>194</v>
      </c>
      <c r="B125" s="116"/>
      <c r="C125" s="116">
        <f>C65</f>
        <v>0</v>
      </c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>
        <f>SUM(C125:N125)</f>
        <v>0</v>
      </c>
    </row>
    <row r="126" spans="1:24" x14ac:dyDescent="0.25">
      <c r="A126" s="132" t="s">
        <v>195</v>
      </c>
      <c r="B126" s="116"/>
      <c r="C126" s="116">
        <f t="shared" ref="C126:N126" si="10">SUM(C124:C125)</f>
        <v>0</v>
      </c>
      <c r="D126" s="116">
        <f t="shared" si="10"/>
        <v>0</v>
      </c>
      <c r="E126" s="116">
        <f t="shared" si="10"/>
        <v>0</v>
      </c>
      <c r="F126" s="116">
        <f t="shared" si="10"/>
        <v>0</v>
      </c>
      <c r="G126" s="116">
        <f t="shared" si="10"/>
        <v>0</v>
      </c>
      <c r="H126" s="116">
        <f t="shared" si="10"/>
        <v>0</v>
      </c>
      <c r="I126" s="116">
        <f t="shared" si="10"/>
        <v>0</v>
      </c>
      <c r="J126" s="116">
        <f t="shared" si="10"/>
        <v>0</v>
      </c>
      <c r="K126" s="116">
        <f t="shared" si="10"/>
        <v>0</v>
      </c>
      <c r="L126" s="116">
        <f t="shared" si="10"/>
        <v>0</v>
      </c>
      <c r="M126" s="116">
        <f t="shared" si="10"/>
        <v>0</v>
      </c>
      <c r="N126" s="116">
        <f t="shared" si="10"/>
        <v>0</v>
      </c>
      <c r="O126" s="116"/>
      <c r="P126" s="116">
        <f>SUM(P124:P125)</f>
        <v>0</v>
      </c>
    </row>
    <row r="128" spans="1:24" x14ac:dyDescent="0.25">
      <c r="A128" s="132" t="s">
        <v>196</v>
      </c>
      <c r="B128" s="150">
        <v>3.5000000000000003E-2</v>
      </c>
      <c r="C128" s="116">
        <f t="shared" ref="C128:N128" si="11">(C126+C127)*($B$117)/12</f>
        <v>0</v>
      </c>
      <c r="D128" s="116">
        <f t="shared" si="11"/>
        <v>0</v>
      </c>
      <c r="E128" s="116">
        <f t="shared" si="11"/>
        <v>0</v>
      </c>
      <c r="F128" s="116">
        <f t="shared" si="11"/>
        <v>0</v>
      </c>
      <c r="G128" s="116">
        <f t="shared" si="11"/>
        <v>0</v>
      </c>
      <c r="H128" s="116">
        <f t="shared" si="11"/>
        <v>0</v>
      </c>
      <c r="I128" s="116">
        <f t="shared" si="11"/>
        <v>0</v>
      </c>
      <c r="J128" s="116">
        <f t="shared" si="11"/>
        <v>0</v>
      </c>
      <c r="K128" s="116">
        <f t="shared" si="11"/>
        <v>0</v>
      </c>
      <c r="L128" s="116">
        <f t="shared" si="11"/>
        <v>0</v>
      </c>
      <c r="M128" s="116">
        <f t="shared" si="11"/>
        <v>0</v>
      </c>
      <c r="N128" s="116">
        <f t="shared" si="11"/>
        <v>0</v>
      </c>
      <c r="O128" s="116"/>
      <c r="P128" s="116">
        <f>SUM(C128:N128)</f>
        <v>0</v>
      </c>
    </row>
    <row r="132" spans="1:16" x14ac:dyDescent="0.25">
      <c r="A132" s="115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P132" s="116"/>
    </row>
  </sheetData>
  <phoneticPr fontId="22" type="noConversion"/>
  <printOptions horizontalCentered="1"/>
  <pageMargins left="0.51181102362204722" right="0.35433070866141736" top="0.55118110236220474" bottom="0.31496062992125984" header="0.31496062992125984" footer="0.11811023622047245"/>
  <pageSetup paperSize="9" scale="54" fitToHeight="2" orientation="landscape" r:id="rId1"/>
  <headerFooter>
    <oddFooter>&amp;C&amp;G&amp;R&amp;D</oddFooter>
  </headerFooter>
  <rowBreaks count="1" manualBreakCount="1">
    <brk id="76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Enterprise 1</vt:lpstr>
      <vt:lpstr>Enterprise 2</vt:lpstr>
      <vt:lpstr>Enterprise 3</vt:lpstr>
      <vt:lpstr>Fixed Costs</vt:lpstr>
      <vt:lpstr>Enterprise 4</vt:lpstr>
      <vt:lpstr>PROFIT SUMMARY</vt:lpstr>
      <vt:lpstr>Cashflow</vt:lpstr>
      <vt:lpstr>Cashflow!Print_Area</vt:lpstr>
      <vt:lpstr>'Enterprise 1'!Print_Area</vt:lpstr>
      <vt:lpstr>'Enterprise 2'!Print_Area</vt:lpstr>
      <vt:lpstr>'Enterprise 3'!Print_Area</vt:lpstr>
      <vt:lpstr>'Enterprise 4'!Print_Area</vt:lpstr>
      <vt:lpstr>'Fixed Costs'!Print_Area</vt:lpstr>
      <vt:lpstr>'PROFIT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Hay</dc:creator>
  <cp:lastModifiedBy>James Begg</cp:lastModifiedBy>
  <cp:lastPrinted>2025-12-15T15:04:48Z</cp:lastPrinted>
  <dcterms:created xsi:type="dcterms:W3CDTF">2025-12-15T10:26:46Z</dcterms:created>
  <dcterms:modified xsi:type="dcterms:W3CDTF">2025-12-22T13:02:36Z</dcterms:modified>
</cp:coreProperties>
</file>